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1840" windowHeight="9675" tabRatio="691" activeTab="12"/>
  </bookViews>
  <sheets>
    <sheet name="G.1" sheetId="19" r:id="rId1"/>
    <sheet name="Data G.1" sheetId="18" r:id="rId2"/>
    <sheet name="Cuadro 1" sheetId="17" r:id="rId3"/>
    <sheet name="G.2" sheetId="3" r:id="rId4"/>
    <sheet name="Data G.2" sheetId="1" r:id="rId5"/>
    <sheet name="Cuadro 2" sheetId="16" r:id="rId6"/>
    <sheet name="G.3" sheetId="11" r:id="rId7"/>
    <sheet name="Data G.3" sheetId="10" r:id="rId8"/>
    <sheet name="G.4" sheetId="20" r:id="rId9"/>
    <sheet name="Data G.4" sheetId="21" r:id="rId10"/>
    <sheet name="G.5" sheetId="23" r:id="rId11"/>
    <sheet name="Data G.5" sheetId="22" r:id="rId12"/>
    <sheet name="Anexo" sheetId="24" r:id="rId13"/>
  </sheets>
  <calcPr calcId="145621"/>
</workbook>
</file>

<file path=xl/calcChain.xml><?xml version="1.0" encoding="utf-8"?>
<calcChain xmlns="http://schemas.openxmlformats.org/spreadsheetml/2006/main">
  <c r="D21" i="1" l="1"/>
  <c r="B21" i="1" l="1"/>
  <c r="B20" i="1"/>
  <c r="B19" i="1"/>
  <c r="C17" i="1" l="1"/>
  <c r="C21" i="1" l="1"/>
  <c r="B17" i="1"/>
  <c r="C19" i="1"/>
  <c r="D19" i="1"/>
  <c r="D20" i="1" l="1"/>
  <c r="C20" i="1"/>
  <c r="D17" i="1"/>
  <c r="B22" i="1" l="1"/>
  <c r="D22" i="1"/>
  <c r="C22" i="1"/>
</calcChain>
</file>

<file path=xl/sharedStrings.xml><?xml version="1.0" encoding="utf-8"?>
<sst xmlns="http://schemas.openxmlformats.org/spreadsheetml/2006/main" count="95" uniqueCount="71">
  <si>
    <t>año</t>
  </si>
  <si>
    <t>Stocks</t>
  </si>
  <si>
    <t>TOTAL</t>
  </si>
  <si>
    <t>2002-2007</t>
  </si>
  <si>
    <t>2008-2015</t>
  </si>
  <si>
    <t>2002-2015</t>
  </si>
  <si>
    <t>fuga (millones de dólares)</t>
  </si>
  <si>
    <t>Reservas internacionales</t>
  </si>
  <si>
    <t>Saldo cuenta corriente</t>
  </si>
  <si>
    <t>Deuda externa neta</t>
  </si>
  <si>
    <t>Fuga MRBP</t>
  </si>
  <si>
    <t>Fuga BCRA</t>
  </si>
  <si>
    <t>Fuga Stocks</t>
  </si>
  <si>
    <t>Contado con liqui (eje izq.)</t>
  </si>
  <si>
    <t>Fuga método BCRA (eje der.)</t>
  </si>
  <si>
    <t>Método residual</t>
  </si>
  <si>
    <t>Banco Central</t>
  </si>
  <si>
    <t>Fuga/PBI</t>
  </si>
  <si>
    <t>Fuga/Inversiones</t>
  </si>
  <si>
    <t>Fuga/Exportaciones</t>
  </si>
  <si>
    <t>1990-1994</t>
  </si>
  <si>
    <t>1995-2001</t>
  </si>
  <si>
    <t>1990-2001</t>
  </si>
  <si>
    <t>1976-2001</t>
  </si>
  <si>
    <t>Fuente: Elaboración propia en base a datos del INDEC y Banco Mundial.</t>
  </si>
  <si>
    <t>1984-1989</t>
  </si>
  <si>
    <t>1976-1983</t>
  </si>
  <si>
    <t>Cuadro N° 1. Incidencia relativa de la fuga de capitales en el PBI y las exportaciones a partir del Método Residual de Balance de Pagos, 1976-2001 (en porcentajes)</t>
  </si>
  <si>
    <t>Deuda externa total</t>
  </si>
  <si>
    <t>Fuga de capitales</t>
  </si>
  <si>
    <t>Intereses pagados</t>
  </si>
  <si>
    <t>PBI en pesos constantes (1975=100)</t>
  </si>
  <si>
    <t>Mar</t>
  </si>
  <si>
    <t>Abr</t>
  </si>
  <si>
    <t>May</t>
  </si>
  <si>
    <t>Jun</t>
  </si>
  <si>
    <t>Jul</t>
  </si>
  <si>
    <t>Ago</t>
  </si>
  <si>
    <t>Sep</t>
  </si>
  <si>
    <t>Oct</t>
  </si>
  <si>
    <t>Nov</t>
  </si>
  <si>
    <t>Dic</t>
  </si>
  <si>
    <t>Ene</t>
  </si>
  <si>
    <t>Feb</t>
  </si>
  <si>
    <t>Formación de activos externos</t>
  </si>
  <si>
    <t>Resumen de los Métodos de estimación de la fuga de capitales y sus características.</t>
  </si>
  <si>
    <t>Métodos</t>
  </si>
  <si>
    <t>Método Residual del Balance de Pagos (MRBP). Flujos</t>
  </si>
  <si>
    <t>Cambiario (BCRA)</t>
  </si>
  <si>
    <t>Fórmula</t>
  </si>
  <si>
    <t>FC= Variación de los activos externos del Sector Privado No Financiero</t>
  </si>
  <si>
    <t>FC = Flujo de endeudamiento externo neto + IED de no residentes en Argentina + Saldo de la cuenta corriente – Variación de reservas internacionales del Banco Central (BC).</t>
  </si>
  <si>
    <t>FC = Formación de activos externos del SPNF – aumentos de depósitos de entidades financieras en moneda extranjera en el Balance del BC.</t>
  </si>
  <si>
    <t>Características</t>
  </si>
  <si>
    <t>Directo.</t>
  </si>
  <si>
    <t>En nuestro país su estimación se realiza oficialmente a través del informe anual de la Posición de Inversión Internacional (PII) que difunde el INDEC. Se estima de acuerdo a la información suministrada por fuentes locales y extranjeras acerca de inversiones de residentes en el exterior (bonos, acciones, cuentas bancarias, propiedades).</t>
  </si>
  <si>
    <t>Indirecto.</t>
  </si>
  <si>
    <t>Se puede resumir a la fuga, según esta estimación, como todos los ingresos de capitales que no terminen en la “bóveda” del Banco Central ni en pago neto de intercambio de bienes y servicios. Su criterio de registro es de base devengado.</t>
  </si>
  <si>
    <t>Incluye al sector público en su estimación.</t>
  </si>
  <si>
    <t>No incluye como fuga a los activos externos que se reinsertan en el sistema, a diferencia del análisis de BP. Suministrado por el Banco Central, permite estimar la fuga a partir de los activos externos del SPNF que registra el MULC. Su criterio de registro es de base caja.</t>
  </si>
  <si>
    <t>Ventajas</t>
  </si>
  <si>
    <t>El stock de activos externos en el exterior permite estudiar el nivel de fuga acumulado en un período relativamente largo.</t>
  </si>
  <si>
    <t>Brinda información desagregada de los activos externos en el exterior, permitiendo analizar si son activos líquidos o inmobiliarios.</t>
  </si>
  <si>
    <t>Permite construir series más largas debido a que su estimación proviene de los resultados de la Balanza de Pagos. Incluye operaciones no liquidadas en el Balance Cambiario (ej.: exportaciones mineras y petroleras).</t>
  </si>
  <si>
    <t>Es el registro más preciso ya que lo construye la autoridad monetaria y es relevado en forma mensual. No sólo contabiliza operaciones entre residentes y no residentes, sino cualquier transacción en divisas cursadas por el mercado oficial de cambios, lo que incluye todos los activos que salen del sistema. Actualmente es el más difundido.</t>
  </si>
  <si>
    <t>Desventajas</t>
  </si>
  <si>
    <t>No contabiliza las sub o sobre declaraciones de exportaciones e importaciones respectivamente.</t>
  </si>
  <si>
    <t>Sólo contabiliza como fuga las salidas de capitales de los residentes. Su estimación se ve altamente influenciada por los precios de los activos externos, registrando como fuga o repatriación de capitales variaciones en los niveles de activos que en realidad responden a cambios en las valuaciones y el tipo de cambio.</t>
  </si>
  <si>
    <t>Al igual que en el caso de Stocks, toma como fuga las salidas de capitales sólo de los residentes y no tiene en cuenta las sub o sobre declaraciones de exportaciones e importaciones respectivamente. Al tener el criterio del devengado, puede registrar operaciones no efectivamente realizadas. Puede subestimar la fuga cuando disminuye el endeudamiento en caso de quita. Incluye depósitos bancarios que permanecen en el sistema.</t>
  </si>
  <si>
    <t>No contabiliza operaciones que no se liquidan en el Balance Cambiario, como las exportaciones mineras y el 70% de las petroleras hasta 2012. No contempla las operaciones cursadas en el mercado informal (dólar bolsa, dólar contado con liquidación, compra-venta en cuevas, etc.  especialmente importantes desde fines de 2011).</t>
  </si>
  <si>
    <t>Fuente: Elaboración propia.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</si>
</sst>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2]\ * #,##0.00_ ;_ [$€-2]\ * \-#,##0.00_ ;_ [$€-2]\ * &quot;-&quot;??_ "/>
    <numFmt numFmtId="167" formatCode="_-* #,##0.00\ _p_t_a_-;\-* #,##0.00\ _p_t_a_-;_-* &quot;-&quot;??\ _p_t_a_-;_-@_-"/>
    <numFmt numFmtId="168" formatCode="#,##0_ ;\-#,##0\ "/>
  </numFmts>
  <fonts count="18"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sz val="10"/>
      <color theme="1"/>
      <name val="Times New Roman"/>
      <family val="1"/>
    </font>
    <font>
      <sz val="10"/>
      <name val="Times New Roman"/>
      <family val="1"/>
    </font>
    <font>
      <sz val="12"/>
      <name val="Courier"/>
      <family val="3"/>
    </font>
    <font>
      <sz val="12"/>
      <name val="Arial"/>
      <family val="2"/>
    </font>
    <font>
      <sz val="8"/>
      <color theme="1"/>
      <name val="Times New Roman"/>
      <family val="1"/>
    </font>
    <font>
      <b/>
      <sz val="8"/>
      <color theme="1"/>
      <name val="Times New Roman"/>
      <family val="1"/>
    </font>
    <font>
      <sz val="10"/>
      <color rgb="FF000000"/>
      <name val="Arial"/>
      <family val="2"/>
    </font>
    <font>
      <b/>
      <sz val="10"/>
      <color rgb="FF000000"/>
      <name val="Arial"/>
      <family val="2"/>
    </font>
    <font>
      <sz val="10"/>
      <color theme="1"/>
      <name val="Arial"/>
      <family val="2"/>
    </font>
    <font>
      <b/>
      <sz val="9"/>
      <color theme="1"/>
      <name val="Arial"/>
      <family val="2"/>
    </font>
    <font>
      <sz val="9"/>
      <color theme="1"/>
      <name val="Arial"/>
      <family val="2"/>
    </font>
    <font>
      <sz val="9"/>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auto="1"/>
      </top>
      <bottom/>
      <diagonal/>
    </border>
    <border>
      <left style="medium">
        <color rgb="FF000001"/>
      </left>
      <right style="medium">
        <color rgb="FF000001"/>
      </right>
      <top style="medium">
        <color rgb="FF000001"/>
      </top>
      <bottom style="medium">
        <color indexed="64"/>
      </bottom>
      <diagonal/>
    </border>
    <border>
      <left/>
      <right style="medium">
        <color rgb="FF000001"/>
      </right>
      <top style="medium">
        <color rgb="FF00000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1"/>
      </left>
      <right style="medium">
        <color rgb="FF000001"/>
      </right>
      <top/>
      <bottom style="medium">
        <color rgb="FF000001"/>
      </bottom>
      <diagonal/>
    </border>
    <border>
      <left style="medium">
        <color rgb="FF000001"/>
      </left>
      <right style="medium">
        <color rgb="FF000001"/>
      </right>
      <top/>
      <bottom/>
      <diagonal/>
    </border>
    <border>
      <left/>
      <right style="medium">
        <color rgb="FF000001"/>
      </right>
      <top/>
      <bottom style="medium">
        <color rgb="FF000001"/>
      </bottom>
      <diagonal/>
    </border>
    <border>
      <left/>
      <right style="medium">
        <color rgb="FF000001"/>
      </right>
      <top/>
      <bottom/>
      <diagonal/>
    </border>
    <border>
      <left style="medium">
        <color indexed="64"/>
      </left>
      <right style="medium">
        <color indexed="64"/>
      </right>
      <top style="medium">
        <color indexed="64"/>
      </top>
      <bottom/>
      <diagonal/>
    </border>
    <border>
      <left style="medium">
        <color rgb="FF000001"/>
      </left>
      <right style="medium">
        <color rgb="FF000001"/>
      </right>
      <top style="medium">
        <color indexed="64"/>
      </top>
      <bottom/>
      <diagonal/>
    </border>
    <border>
      <left style="medium">
        <color rgb="FF000001"/>
      </left>
      <right style="medium">
        <color rgb="FF000001"/>
      </right>
      <top style="medium">
        <color rgb="FF000001"/>
      </top>
      <bottom/>
      <diagonal/>
    </border>
    <border>
      <left/>
      <right/>
      <top/>
      <bottom style="medium">
        <color rgb="FF000001"/>
      </bottom>
      <diagonal/>
    </border>
  </borders>
  <cellStyleXfs count="14">
    <xf numFmtId="0" fontId="0" fillId="0" borderId="0"/>
    <xf numFmtId="9" fontId="1" fillId="0" borderId="0" applyFont="0" applyFill="0" applyBorder="0" applyAlignment="0" applyProtection="0"/>
    <xf numFmtId="166" fontId="2" fillId="0" borderId="0" applyFont="0" applyFill="0" applyBorder="0" applyAlignment="0" applyProtection="0"/>
    <xf numFmtId="167" fontId="6" fillId="0" borderId="0"/>
    <xf numFmtId="0" fontId="2" fillId="0" borderId="0"/>
    <xf numFmtId="0" fontId="2" fillId="0" borderId="0" applyNumberFormat="0" applyFill="0" applyBorder="0" applyAlignment="0" applyProtection="0"/>
    <xf numFmtId="0" fontId="7"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0" fontId="7" fillId="0" borderId="0"/>
    <xf numFmtId="0" fontId="7" fillId="0" borderId="0"/>
  </cellStyleXfs>
  <cellXfs count="71">
    <xf numFmtId="0" fontId="0" fillId="0" borderId="0" xfId="0"/>
    <xf numFmtId="0" fontId="4" fillId="0" borderId="0" xfId="0" applyFont="1"/>
    <xf numFmtId="0" fontId="4" fillId="0" borderId="0" xfId="0" applyFont="1" applyAlignment="1">
      <alignment horizontal="center"/>
    </xf>
    <xf numFmtId="3" fontId="5" fillId="0" borderId="0" xfId="0" applyNumberFormat="1" applyFont="1" applyAlignment="1" applyProtection="1">
      <alignment horizontal="right"/>
    </xf>
    <xf numFmtId="0" fontId="4" fillId="0" borderId="0" xfId="0" applyFont="1" applyAlignment="1">
      <alignment horizontal="center" vertical="center" wrapText="1"/>
    </xf>
    <xf numFmtId="0" fontId="8" fillId="0" borderId="0" xfId="0" applyFont="1" applyAlignment="1">
      <alignment horizontal="left"/>
    </xf>
    <xf numFmtId="165" fontId="8" fillId="0" borderId="0" xfId="0" applyNumberFormat="1" applyFont="1"/>
    <xf numFmtId="3" fontId="8" fillId="0" borderId="0" xfId="0" applyNumberFormat="1" applyFont="1"/>
    <xf numFmtId="0" fontId="8" fillId="0" borderId="0" xfId="0" applyFont="1"/>
    <xf numFmtId="0" fontId="8" fillId="0" borderId="0" xfId="0" applyFont="1" applyAlignment="1">
      <alignment vertical="center" wrapText="1"/>
    </xf>
    <xf numFmtId="0" fontId="10" fillId="2" borderId="1" xfId="0" applyFont="1" applyFill="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2" xfId="0" applyFont="1" applyFill="1" applyBorder="1" applyAlignment="1">
      <alignment horizontal="center" vertical="center"/>
    </xf>
    <xf numFmtId="0" fontId="10" fillId="2" borderId="5" xfId="0" applyFont="1" applyFill="1" applyBorder="1" applyAlignment="1">
      <alignment vertical="center"/>
    </xf>
    <xf numFmtId="164" fontId="10" fillId="2" borderId="5"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0" fontId="12" fillId="0" borderId="0" xfId="0" applyFont="1"/>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center" vertical="center" wrapText="1"/>
    </xf>
    <xf numFmtId="0" fontId="10" fillId="0" borderId="5" xfId="0" applyFont="1" applyFill="1" applyBorder="1" applyAlignment="1">
      <alignment vertical="center"/>
    </xf>
    <xf numFmtId="164" fontId="12" fillId="0" borderId="5" xfId="1" applyNumberFormat="1" applyFont="1" applyFill="1" applyBorder="1"/>
    <xf numFmtId="0" fontId="10" fillId="0" borderId="5" xfId="0" applyFont="1" applyFill="1" applyBorder="1" applyAlignment="1">
      <alignment horizontal="left" vertical="center" indent="2"/>
    </xf>
    <xf numFmtId="0" fontId="10" fillId="0" borderId="1" xfId="0" applyFont="1" applyFill="1" applyBorder="1" applyAlignment="1">
      <alignment vertical="center"/>
    </xf>
    <xf numFmtId="164" fontId="12" fillId="0" borderId="1" xfId="1" applyNumberFormat="1" applyFont="1" applyFill="1" applyBorder="1"/>
    <xf numFmtId="3" fontId="9" fillId="0" borderId="0" xfId="0" applyNumberFormat="1" applyFont="1" applyFill="1" applyBorder="1" applyAlignment="1">
      <alignment vertical="center"/>
    </xf>
    <xf numFmtId="0" fontId="8" fillId="0" borderId="0" xfId="0" applyFont="1" applyFill="1" applyBorder="1"/>
    <xf numFmtId="3" fontId="9" fillId="0" borderId="0" xfId="0" applyNumberFormat="1" applyFont="1" applyFill="1" applyBorder="1" applyAlignment="1">
      <alignment horizontal="center"/>
    </xf>
    <xf numFmtId="1"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xf>
    <xf numFmtId="1" fontId="9" fillId="0" borderId="0" xfId="0" applyNumberFormat="1" applyFont="1" applyFill="1" applyBorder="1" applyAlignment="1">
      <alignment horizontal="center" vertical="center"/>
    </xf>
    <xf numFmtId="3" fontId="8" fillId="0" borderId="0" xfId="0" applyNumberFormat="1" applyFont="1" applyFill="1" applyBorder="1"/>
    <xf numFmtId="165" fontId="8" fillId="0" borderId="0" xfId="0" applyNumberFormat="1" applyFont="1" applyFill="1" applyBorder="1"/>
    <xf numFmtId="0" fontId="3" fillId="0" borderId="0" xfId="0" applyFont="1" applyFill="1" applyBorder="1"/>
    <xf numFmtId="0" fontId="10" fillId="2" borderId="5" xfId="0" applyFont="1" applyFill="1" applyBorder="1" applyAlignment="1">
      <alignment horizontal="left" vertical="center" indent="2"/>
    </xf>
    <xf numFmtId="0" fontId="10" fillId="2" borderId="3" xfId="0" applyFont="1" applyFill="1" applyBorder="1" applyAlignment="1">
      <alignment horizontal="left" vertical="center" indent="2"/>
    </xf>
    <xf numFmtId="0" fontId="13" fillId="3" borderId="1" xfId="0" applyFont="1" applyFill="1" applyBorder="1" applyAlignment="1">
      <alignment horizontal="center"/>
    </xf>
    <xf numFmtId="0" fontId="14" fillId="0" borderId="1" xfId="0" applyFont="1" applyBorder="1" applyAlignment="1">
      <alignment horizontal="center"/>
    </xf>
    <xf numFmtId="165" fontId="14"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168" fontId="0" fillId="0" borderId="0" xfId="0" applyNumberFormat="1"/>
    <xf numFmtId="0" fontId="15" fillId="0" borderId="0" xfId="0" applyFont="1" applyAlignment="1">
      <alignment horizontal="center"/>
    </xf>
    <xf numFmtId="0" fontId="0" fillId="0" borderId="0" xfId="0"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1" fontId="0" fillId="0" borderId="0" xfId="0" applyNumberFormat="1"/>
    <xf numFmtId="0" fontId="10" fillId="0" borderId="4" xfId="0" applyFont="1" applyFill="1" applyBorder="1" applyAlignment="1">
      <alignment horizontal="center" vertical="center" wrapText="1"/>
    </xf>
    <xf numFmtId="0" fontId="12" fillId="0" borderId="6" xfId="0" applyFont="1" applyFill="1" applyBorder="1" applyAlignment="1">
      <alignment horizontal="center"/>
    </xf>
    <xf numFmtId="3" fontId="9" fillId="0" borderId="0" xfId="0" applyNumberFormat="1"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7" fillId="0" borderId="12"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6" xfId="0" applyFont="1" applyBorder="1" applyAlignment="1">
      <alignment horizontal="justify" vertical="center" wrapText="1"/>
    </xf>
    <xf numFmtId="0" fontId="0" fillId="0" borderId="15" xfId="0" applyBorder="1" applyAlignment="1">
      <alignment vertical="center" wrapText="1"/>
    </xf>
    <xf numFmtId="0" fontId="17" fillId="0" borderId="15"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9" xfId="0" applyFont="1" applyBorder="1" applyAlignment="1">
      <alignment horizontal="justify" vertical="center" wrapText="1"/>
    </xf>
    <xf numFmtId="0" fontId="16" fillId="0" borderId="20" xfId="0" applyFont="1" applyBorder="1" applyAlignment="1">
      <alignment horizontal="center" vertical="center" wrapText="1"/>
    </xf>
    <xf numFmtId="0" fontId="0" fillId="0" borderId="0" xfId="0" applyAlignment="1">
      <alignment wrapText="1"/>
    </xf>
    <xf numFmtId="0" fontId="17" fillId="0" borderId="0" xfId="0" applyFont="1" applyAlignment="1">
      <alignment wrapText="1"/>
    </xf>
  </cellXfs>
  <cellStyles count="14">
    <cellStyle name="ANCLAS,REZONES Y SUS PARTES,DE FUNDICION,DE HIERRO O DE ACERO" xfId="5"/>
    <cellStyle name="Cambiar to&amp;do" xfId="6"/>
    <cellStyle name="Cambiar to&amp;do 2" xfId="13"/>
    <cellStyle name="Euro" xfId="2"/>
    <cellStyle name="Millares 2" xfId="9"/>
    <cellStyle name="Millares 3" xfId="8"/>
    <cellStyle name="Normal" xfId="0" builtinId="0"/>
    <cellStyle name="Normal 2" xfId="3"/>
    <cellStyle name="Normal 2 2" xfId="10"/>
    <cellStyle name="Normal 3" xfId="4"/>
    <cellStyle name="Normal 3 2" xfId="11"/>
    <cellStyle name="Normal 4" xfId="7"/>
    <cellStyle name="Normal 5" xfId="1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8.xml"/><Relationship Id="rId3" Type="http://schemas.openxmlformats.org/officeDocument/2006/relationships/worksheet" Target="worksheets/sheet2.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worksheet" Target="worksheets/sheet3.xml"/><Relationship Id="rId15" Type="http://schemas.openxmlformats.org/officeDocument/2006/relationships/styles" Target="styles.xml"/><Relationship Id="rId10" Type="http://schemas.openxmlformats.org/officeDocument/2006/relationships/worksheet" Target="worksheets/sheet6.xml"/><Relationship Id="rId4" Type="http://schemas.openxmlformats.org/officeDocument/2006/relationships/chartsheet" Target="chartsheets/sheet2.xml"/><Relationship Id="rId9" Type="http://schemas.openxmlformats.org/officeDocument/2006/relationships/chartsheet" Target="chartsheets/sheet4.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3976507109766791E-2"/>
          <c:y val="2.4920960246555601E-2"/>
          <c:w val="0.89716506192495327"/>
          <c:h val="0.88525350744136799"/>
        </c:manualLayout>
      </c:layout>
      <c:lineChart>
        <c:grouping val="standard"/>
        <c:varyColors val="0"/>
        <c:ser>
          <c:idx val="0"/>
          <c:order val="0"/>
          <c:tx>
            <c:strRef>
              <c:f>'Data G.1'!$B$1</c:f>
              <c:strCache>
                <c:ptCount val="1"/>
                <c:pt idx="0">
                  <c:v>Deuda externa total</c:v>
                </c:pt>
              </c:strCache>
            </c:strRef>
          </c:tx>
          <c:spPr>
            <a:ln w="19050">
              <a:solidFill>
                <a:schemeClr val="tx1"/>
              </a:solidFill>
            </a:ln>
          </c:spPr>
          <c:marker>
            <c:symbol val="square"/>
            <c:size val="3"/>
            <c:spPr>
              <a:solidFill>
                <a:schemeClr val="bg1"/>
              </a:solidFill>
            </c:spPr>
          </c:marker>
          <c:dLbls>
            <c:dLbl>
              <c:idx val="14"/>
              <c:layout>
                <c:manualLayout>
                  <c:x val="-3.7664771913950401E-2"/>
                  <c:y val="-2.39789996097255E-2"/>
                </c:manualLayout>
              </c:layout>
              <c:showLegendKey val="0"/>
              <c:showVal val="1"/>
              <c:showCatName val="0"/>
              <c:showSerName val="0"/>
              <c:showPercent val="0"/>
              <c:showBubbleSize val="0"/>
            </c:dLbl>
            <c:dLbl>
              <c:idx val="26"/>
              <c:layout>
                <c:manualLayout>
                  <c:x val="-5.02197112366604E-2"/>
                  <c:y val="-2.6185422660303999E-2"/>
                </c:manualLayout>
              </c:layout>
              <c:showLegendKey val="0"/>
              <c:showVal val="1"/>
              <c:showCatName val="0"/>
              <c:showSerName val="0"/>
              <c:showPercent val="0"/>
              <c:showBubbleSize val="0"/>
            </c:dLbl>
            <c:dLbl>
              <c:idx val="30"/>
              <c:layout>
                <c:manualLayout>
                  <c:x val="-3.2738213196013388E-2"/>
                  <c:y val="3.1336406439606848E-2"/>
                </c:manualLayout>
              </c:layout>
              <c:showLegendKey val="0"/>
              <c:showVal val="1"/>
              <c:showCatName val="0"/>
              <c:showSerName val="0"/>
              <c:showPercent val="0"/>
              <c:showBubbleSize val="0"/>
            </c:dLbl>
            <c:dLbl>
              <c:idx val="40"/>
              <c:layout>
                <c:manualLayout>
                  <c:x val="-5.5943032931226877E-2"/>
                  <c:y val="-2.08993269005695E-2"/>
                </c:manualLayout>
              </c:layout>
              <c:showLegendKey val="0"/>
              <c:showVal val="1"/>
              <c:showCatName val="0"/>
              <c:showSerName val="0"/>
              <c:showPercent val="0"/>
              <c:showBubbleSize val="0"/>
            </c:dLbl>
            <c:showLegendKey val="0"/>
            <c:showVal val="0"/>
            <c:showCatName val="0"/>
            <c:showSerName val="0"/>
            <c:showPercent val="0"/>
            <c:showBubbleSize val="0"/>
          </c:dLbls>
          <c:cat>
            <c:numRef>
              <c:f>'Data G.1'!$A$2:$A$42</c:f>
              <c:numCache>
                <c:formatCode>General</c:formatCode>
                <c:ptCount val="4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numCache>
            </c:numRef>
          </c:cat>
          <c:val>
            <c:numRef>
              <c:f>'Data G.1'!$B$2:$B$42</c:f>
              <c:numCache>
                <c:formatCode>General</c:formatCode>
                <c:ptCount val="41"/>
                <c:pt idx="0">
                  <c:v>7.7</c:v>
                </c:pt>
                <c:pt idx="1">
                  <c:v>9.3000000000000007</c:v>
                </c:pt>
                <c:pt idx="2">
                  <c:v>11.4</c:v>
                </c:pt>
                <c:pt idx="3">
                  <c:v>13.3</c:v>
                </c:pt>
                <c:pt idx="4">
                  <c:v>21</c:v>
                </c:pt>
                <c:pt idx="5">
                  <c:v>27.2</c:v>
                </c:pt>
                <c:pt idx="6">
                  <c:v>35.700000000000003</c:v>
                </c:pt>
                <c:pt idx="7">
                  <c:v>43.6</c:v>
                </c:pt>
                <c:pt idx="8">
                  <c:v>45.9</c:v>
                </c:pt>
                <c:pt idx="9">
                  <c:v>48.8</c:v>
                </c:pt>
                <c:pt idx="10">
                  <c:v>50.9</c:v>
                </c:pt>
                <c:pt idx="11">
                  <c:v>52.4</c:v>
                </c:pt>
                <c:pt idx="12">
                  <c:v>58.5</c:v>
                </c:pt>
                <c:pt idx="13">
                  <c:v>58.8</c:v>
                </c:pt>
                <c:pt idx="14">
                  <c:v>65.3</c:v>
                </c:pt>
                <c:pt idx="15">
                  <c:v>62.2</c:v>
                </c:pt>
                <c:pt idx="16">
                  <c:v>61.3</c:v>
                </c:pt>
                <c:pt idx="17">
                  <c:v>62.9</c:v>
                </c:pt>
                <c:pt idx="18">
                  <c:v>72.400000000000006</c:v>
                </c:pt>
                <c:pt idx="19" formatCode="0.0">
                  <c:v>87.524395276404164</c:v>
                </c:pt>
                <c:pt idx="20" formatCode="0.0">
                  <c:v>101.46204500676176</c:v>
                </c:pt>
                <c:pt idx="21" formatCode="0.0">
                  <c:v>114.42278876951616</c:v>
                </c:pt>
                <c:pt idx="22" formatCode="0.0">
                  <c:v>129.96407690843031</c:v>
                </c:pt>
                <c:pt idx="23" formatCode="0.0">
                  <c:v>147.634250060553</c:v>
                </c:pt>
                <c:pt idx="24" formatCode="0.0">
                  <c:v>152.56332516619457</c:v>
                </c:pt>
                <c:pt idx="25" formatCode="0.0">
                  <c:v>155.01485344506153</c:v>
                </c:pt>
                <c:pt idx="26" formatCode="0.0">
                  <c:v>166.27225145139496</c:v>
                </c:pt>
                <c:pt idx="27" formatCode="0.0">
                  <c:v>156.81306530333805</c:v>
                </c:pt>
                <c:pt idx="28" formatCode="0.0">
                  <c:v>164.77759604482944</c:v>
                </c:pt>
                <c:pt idx="29" formatCode="0.0">
                  <c:v>171.47278874146903</c:v>
                </c:pt>
                <c:pt idx="30" formatCode="0.0">
                  <c:v>114.25510590414389</c:v>
                </c:pt>
                <c:pt idx="31" formatCode="0.0">
                  <c:v>109.5043233642417</c:v>
                </c:pt>
                <c:pt idx="32" formatCode="0.0">
                  <c:v>125.36589840537252</c:v>
                </c:pt>
                <c:pt idx="33" formatCode="0.0">
                  <c:v>125.85861698606658</c:v>
                </c:pt>
                <c:pt idx="34" formatCode="0.0">
                  <c:v>119.26742505293883</c:v>
                </c:pt>
                <c:pt idx="35" formatCode="0.0">
                  <c:v>134.01078853210802</c:v>
                </c:pt>
                <c:pt idx="36" formatCode="0.0">
                  <c:v>145.15419359244069</c:v>
                </c:pt>
                <c:pt idx="37" formatCode="0.0">
                  <c:v>145.7215705319025</c:v>
                </c:pt>
                <c:pt idx="38" formatCode="0.0">
                  <c:v>141.4911472212826</c:v>
                </c:pt>
                <c:pt idx="39" formatCode="0.0">
                  <c:v>144.80126747423324</c:v>
                </c:pt>
                <c:pt idx="40" formatCode="0.0">
                  <c:v>152.63170229669277</c:v>
                </c:pt>
              </c:numCache>
            </c:numRef>
          </c:val>
          <c:smooth val="1"/>
        </c:ser>
        <c:ser>
          <c:idx val="1"/>
          <c:order val="1"/>
          <c:tx>
            <c:strRef>
              <c:f>'Data G.1'!$C$1</c:f>
              <c:strCache>
                <c:ptCount val="1"/>
                <c:pt idx="0">
                  <c:v>Fuga de capitales</c:v>
                </c:pt>
              </c:strCache>
            </c:strRef>
          </c:tx>
          <c:spPr>
            <a:ln w="19050">
              <a:solidFill>
                <a:schemeClr val="tx1"/>
              </a:solidFill>
              <a:prstDash val="sysDash"/>
            </a:ln>
          </c:spPr>
          <c:marker>
            <c:symbol val="circle"/>
            <c:size val="4"/>
            <c:spPr>
              <a:solidFill>
                <a:schemeClr val="bg1"/>
              </a:solidFill>
              <a:ln>
                <a:solidFill>
                  <a:schemeClr val="tx1"/>
                </a:solidFill>
              </a:ln>
            </c:spPr>
          </c:marker>
          <c:dLbls>
            <c:dLbl>
              <c:idx val="0"/>
              <c:layout/>
              <c:dLblPos val="t"/>
              <c:showLegendKey val="0"/>
              <c:showVal val="1"/>
              <c:showCatName val="0"/>
              <c:showSerName val="0"/>
              <c:showPercent val="0"/>
              <c:showBubbleSize val="0"/>
            </c:dLbl>
            <c:dLbl>
              <c:idx val="14"/>
              <c:layout>
                <c:manualLayout>
                  <c:x val="-2.72881494928481E-2"/>
                  <c:y val="2.5392487416664299E-2"/>
                </c:manualLayout>
              </c:layout>
              <c:showLegendKey val="0"/>
              <c:showVal val="1"/>
              <c:showCatName val="0"/>
              <c:showSerName val="0"/>
              <c:showPercent val="0"/>
              <c:showBubbleSize val="0"/>
            </c:dLbl>
            <c:dLbl>
              <c:idx val="26"/>
              <c:layout>
                <c:manualLayout>
                  <c:x val="-6.0263719389111403E-2"/>
                  <c:y val="-3.1045935713337299E-2"/>
                </c:manualLayout>
              </c:layout>
              <c:showLegendKey val="0"/>
              <c:showVal val="1"/>
              <c:showCatName val="0"/>
              <c:showSerName val="0"/>
              <c:showPercent val="0"/>
              <c:showBubbleSize val="0"/>
            </c:dLbl>
            <c:dLbl>
              <c:idx val="40"/>
              <c:layout>
                <c:manualLayout>
                  <c:x val="-4.0922766495016603E-2"/>
                  <c:y val="5.1434804400782935E-2"/>
                </c:manualLayout>
              </c:layout>
              <c:showLegendKey val="0"/>
              <c:showVal val="1"/>
              <c:showCatName val="0"/>
              <c:showSerName val="0"/>
              <c:showPercent val="0"/>
              <c:showBubbleSize val="0"/>
            </c:dLbl>
            <c:showLegendKey val="0"/>
            <c:showVal val="0"/>
            <c:showCatName val="0"/>
            <c:showSerName val="0"/>
            <c:showPercent val="0"/>
            <c:showBubbleSize val="0"/>
          </c:dLbls>
          <c:cat>
            <c:numRef>
              <c:f>'Data G.1'!$A$2:$A$42</c:f>
              <c:numCache>
                <c:formatCode>General</c:formatCode>
                <c:ptCount val="4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numCache>
            </c:numRef>
          </c:cat>
          <c:val>
            <c:numRef>
              <c:f>'Data G.1'!$C$2:$C$42</c:f>
              <c:numCache>
                <c:formatCode>General</c:formatCode>
                <c:ptCount val="41"/>
                <c:pt idx="0">
                  <c:v>5.4</c:v>
                </c:pt>
                <c:pt idx="1">
                  <c:v>7.1</c:v>
                </c:pt>
                <c:pt idx="2">
                  <c:v>8.5</c:v>
                </c:pt>
                <c:pt idx="3">
                  <c:v>10.7</c:v>
                </c:pt>
                <c:pt idx="4">
                  <c:v>14.2</c:v>
                </c:pt>
                <c:pt idx="5">
                  <c:v>19</c:v>
                </c:pt>
                <c:pt idx="6">
                  <c:v>27.2</c:v>
                </c:pt>
                <c:pt idx="7">
                  <c:v>34</c:v>
                </c:pt>
                <c:pt idx="8">
                  <c:v>37.1</c:v>
                </c:pt>
                <c:pt idx="9">
                  <c:v>38.299999999999997</c:v>
                </c:pt>
                <c:pt idx="10">
                  <c:v>39.6</c:v>
                </c:pt>
                <c:pt idx="11">
                  <c:v>40.4</c:v>
                </c:pt>
                <c:pt idx="12">
                  <c:v>45.3</c:v>
                </c:pt>
                <c:pt idx="13">
                  <c:v>44</c:v>
                </c:pt>
                <c:pt idx="14">
                  <c:v>52.8</c:v>
                </c:pt>
                <c:pt idx="15">
                  <c:v>52.7</c:v>
                </c:pt>
                <c:pt idx="16" formatCode="0.0">
                  <c:v>52.686</c:v>
                </c:pt>
                <c:pt idx="17" formatCode="0.0">
                  <c:v>47.959145441377309</c:v>
                </c:pt>
                <c:pt idx="18" formatCode="0.0">
                  <c:v>47.923940911310609</c:v>
                </c:pt>
                <c:pt idx="19" formatCode="0.0">
                  <c:v>53.631419819480342</c:v>
                </c:pt>
                <c:pt idx="20" formatCode="0.0">
                  <c:v>68.176670968754181</c:v>
                </c:pt>
                <c:pt idx="21" formatCode="0.0">
                  <c:v>77.448794961216166</c:v>
                </c:pt>
                <c:pt idx="22" formatCode="0.0">
                  <c:v>86.761533053821367</c:v>
                </c:pt>
                <c:pt idx="23" formatCode="0.0">
                  <c:v>93.81959214365186</c:v>
                </c:pt>
                <c:pt idx="24" formatCode="0.0">
                  <c:v>109.62584392257884</c:v>
                </c:pt>
                <c:pt idx="25" formatCode="0.0">
                  <c:v>113.98104036909405</c:v>
                </c:pt>
                <c:pt idx="26" formatCode="0.0">
                  <c:v>135.70714195766445</c:v>
                </c:pt>
                <c:pt idx="27" formatCode="0.0">
                  <c:v>141.61430245830309</c:v>
                </c:pt>
                <c:pt idx="28" formatCode="0.0">
                  <c:v>155.65560635738228</c:v>
                </c:pt>
                <c:pt idx="29" formatCode="0.0">
                  <c:v>164.09763392313187</c:v>
                </c:pt>
                <c:pt idx="30" formatCode="0.0">
                  <c:v>158.63302852867423</c:v>
                </c:pt>
                <c:pt idx="31" formatCode="0.0">
                  <c:v>163.30238995064326</c:v>
                </c:pt>
                <c:pt idx="32" formatCode="0.0">
                  <c:v>179.57892712122421</c:v>
                </c:pt>
                <c:pt idx="33" formatCode="0.0">
                  <c:v>196.42481091738011</c:v>
                </c:pt>
                <c:pt idx="34" formatCode="0.0">
                  <c:v>198.06590408166301</c:v>
                </c:pt>
                <c:pt idx="35" formatCode="0.0">
                  <c:v>218.46814568378059</c:v>
                </c:pt>
                <c:pt idx="36" formatCode="0.0">
                  <c:v>242.08815575026355</c:v>
                </c:pt>
                <c:pt idx="37" formatCode="0.0">
                  <c:v>259.8443978092638</c:v>
                </c:pt>
                <c:pt idx="38" formatCode="0.0">
                  <c:v>265.11664689062036</c:v>
                </c:pt>
                <c:pt idx="39" formatCode="0.0">
                  <c:v>265.4022771813278</c:v>
                </c:pt>
                <c:pt idx="40" formatCode="0.0">
                  <c:v>277.80477231617971</c:v>
                </c:pt>
              </c:numCache>
            </c:numRef>
          </c:val>
          <c:smooth val="1"/>
        </c:ser>
        <c:ser>
          <c:idx val="2"/>
          <c:order val="2"/>
          <c:tx>
            <c:strRef>
              <c:f>'Data G.1'!$D$1</c:f>
              <c:strCache>
                <c:ptCount val="1"/>
                <c:pt idx="0">
                  <c:v>Intereses pagados</c:v>
                </c:pt>
              </c:strCache>
            </c:strRef>
          </c:tx>
          <c:spPr>
            <a:ln w="19050">
              <a:solidFill>
                <a:schemeClr val="tx1"/>
              </a:solidFill>
              <a:prstDash val="sysDot"/>
            </a:ln>
          </c:spPr>
          <c:marker>
            <c:symbol val="triangle"/>
            <c:size val="3"/>
            <c:spPr>
              <a:solidFill>
                <a:schemeClr val="tx1"/>
              </a:solidFill>
              <a:ln>
                <a:solidFill>
                  <a:schemeClr val="tx1"/>
                </a:solidFill>
              </a:ln>
            </c:spPr>
          </c:marker>
          <c:dLbls>
            <c:dLbl>
              <c:idx val="14"/>
              <c:layout>
                <c:manualLayout>
                  <c:x val="-3.0131859694555702E-2"/>
                  <c:y val="2.71726119826349E-2"/>
                </c:manualLayout>
              </c:layout>
              <c:showLegendKey val="0"/>
              <c:showVal val="1"/>
              <c:showCatName val="0"/>
              <c:showSerName val="0"/>
              <c:showPercent val="0"/>
              <c:showBubbleSize val="0"/>
            </c:dLbl>
            <c:dLbl>
              <c:idx val="26"/>
              <c:layout>
                <c:manualLayout>
                  <c:x val="-5.3445052190988999E-3"/>
                  <c:y val="9.5611698907162902E-3"/>
                </c:manualLayout>
              </c:layout>
              <c:showLegendKey val="0"/>
              <c:showVal val="1"/>
              <c:showCatName val="0"/>
              <c:showSerName val="0"/>
              <c:showPercent val="0"/>
              <c:showBubbleSize val="0"/>
            </c:dLbl>
            <c:dLbl>
              <c:idx val="40"/>
              <c:layout>
                <c:manualLayout>
                  <c:x val="-7.0947998565243794E-2"/>
                  <c:y val="-2.4070079792513001E-2"/>
                </c:manualLayout>
              </c:layout>
              <c:showLegendKey val="0"/>
              <c:showVal val="1"/>
              <c:showCatName val="0"/>
              <c:showSerName val="0"/>
              <c:showPercent val="0"/>
              <c:showBubbleSize val="0"/>
            </c:dLbl>
            <c:spPr>
              <a:solidFill>
                <a:schemeClr val="bg1"/>
              </a:solidFill>
            </c:spPr>
            <c:showLegendKey val="0"/>
            <c:showVal val="0"/>
            <c:showCatName val="0"/>
            <c:showSerName val="0"/>
            <c:showPercent val="0"/>
            <c:showBubbleSize val="0"/>
          </c:dLbls>
          <c:cat>
            <c:numRef>
              <c:f>'Data G.1'!$A$2:$A$42</c:f>
              <c:numCache>
                <c:formatCode>General</c:formatCode>
                <c:ptCount val="4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numCache>
            </c:numRef>
          </c:cat>
          <c:val>
            <c:numRef>
              <c:f>'Data G.1'!$D$2:$D$42</c:f>
              <c:numCache>
                <c:formatCode>General</c:formatCode>
                <c:ptCount val="41"/>
                <c:pt idx="0">
                  <c:v>2.5</c:v>
                </c:pt>
                <c:pt idx="1">
                  <c:v>2.9</c:v>
                </c:pt>
                <c:pt idx="2">
                  <c:v>3.5</c:v>
                </c:pt>
                <c:pt idx="3">
                  <c:v>4.3</c:v>
                </c:pt>
                <c:pt idx="4">
                  <c:v>5.2</c:v>
                </c:pt>
                <c:pt idx="5">
                  <c:v>6.6</c:v>
                </c:pt>
                <c:pt idx="6">
                  <c:v>8.6</c:v>
                </c:pt>
                <c:pt idx="7">
                  <c:v>11</c:v>
                </c:pt>
                <c:pt idx="8">
                  <c:v>13.5</c:v>
                </c:pt>
                <c:pt idx="9">
                  <c:v>16.7</c:v>
                </c:pt>
                <c:pt idx="10">
                  <c:v>21.2</c:v>
                </c:pt>
                <c:pt idx="11">
                  <c:v>24.8</c:v>
                </c:pt>
                <c:pt idx="12">
                  <c:v>28.5</c:v>
                </c:pt>
                <c:pt idx="13">
                  <c:v>31.3</c:v>
                </c:pt>
                <c:pt idx="14">
                  <c:v>32.799999999999997</c:v>
                </c:pt>
                <c:pt idx="15">
                  <c:v>34.9</c:v>
                </c:pt>
                <c:pt idx="16">
                  <c:v>37.4</c:v>
                </c:pt>
                <c:pt idx="17">
                  <c:v>40.28</c:v>
                </c:pt>
                <c:pt idx="18">
                  <c:v>44.4</c:v>
                </c:pt>
                <c:pt idx="19" formatCode="0.0">
                  <c:v>49.174227981436452</c:v>
                </c:pt>
                <c:pt idx="20" formatCode="0.0">
                  <c:v>55.548812559713618</c:v>
                </c:pt>
                <c:pt idx="21" formatCode="0.0">
                  <c:v>62.901915197276089</c:v>
                </c:pt>
                <c:pt idx="22" formatCode="0.0">
                  <c:v>71.728396490263677</c:v>
                </c:pt>
                <c:pt idx="23" formatCode="0.0">
                  <c:v>82.075017971122776</c:v>
                </c:pt>
                <c:pt idx="24" formatCode="0.0">
                  <c:v>93.404049666816448</c:v>
                </c:pt>
                <c:pt idx="25" formatCode="0.0">
                  <c:v>105.75607769501782</c:v>
                </c:pt>
                <c:pt idx="26" formatCode="0.0">
                  <c:v>117.91785997980494</c:v>
                </c:pt>
                <c:pt idx="27" formatCode="0.0">
                  <c:v>128.33219740787965</c:v>
                </c:pt>
                <c:pt idx="28" formatCode="0.0">
                  <c:v>138.33126091720092</c:v>
                </c:pt>
                <c:pt idx="29" formatCode="0.0">
                  <c:v>148.24043615132521</c:v>
                </c:pt>
                <c:pt idx="30" formatCode="0.0">
                  <c:v>155.05690086416911</c:v>
                </c:pt>
                <c:pt idx="31" formatCode="0.0">
                  <c:v>160.378995071426</c:v>
                </c:pt>
                <c:pt idx="32" formatCode="0.0">
                  <c:v>166.23485659994941</c:v>
                </c:pt>
                <c:pt idx="33" formatCode="0.0">
                  <c:v>171.95646887009607</c:v>
                </c:pt>
                <c:pt idx="34" formatCode="0.0">
                  <c:v>176.48297775175192</c:v>
                </c:pt>
                <c:pt idx="35" formatCode="0.0">
                  <c:v>181.30307399821396</c:v>
                </c:pt>
                <c:pt idx="36" formatCode="0.0">
                  <c:v>186.26329629911754</c:v>
                </c:pt>
                <c:pt idx="37" formatCode="0.0">
                  <c:v>191.34031831848884</c:v>
                </c:pt>
                <c:pt idx="38" formatCode="0.0">
                  <c:v>196.39857954311267</c:v>
                </c:pt>
                <c:pt idx="39" formatCode="0.0">
                  <c:v>201.8293918897848</c:v>
                </c:pt>
                <c:pt idx="40" formatCode="0.0">
                  <c:v>206.93607746575077</c:v>
                </c:pt>
              </c:numCache>
            </c:numRef>
          </c:val>
          <c:smooth val="1"/>
        </c:ser>
        <c:dLbls>
          <c:showLegendKey val="0"/>
          <c:showVal val="0"/>
          <c:showCatName val="0"/>
          <c:showSerName val="0"/>
          <c:showPercent val="0"/>
          <c:showBubbleSize val="0"/>
        </c:dLbls>
        <c:marker val="1"/>
        <c:smooth val="0"/>
        <c:axId val="104338944"/>
        <c:axId val="104340480"/>
      </c:lineChart>
      <c:lineChart>
        <c:grouping val="standard"/>
        <c:varyColors val="0"/>
        <c:ser>
          <c:idx val="3"/>
          <c:order val="3"/>
          <c:tx>
            <c:strRef>
              <c:f>'Data G.1'!$E$1</c:f>
              <c:strCache>
                <c:ptCount val="1"/>
                <c:pt idx="0">
                  <c:v>PBI en pesos constantes (1975=100)</c:v>
                </c:pt>
              </c:strCache>
            </c:strRef>
          </c:tx>
          <c:spPr>
            <a:ln w="19050">
              <a:solidFill>
                <a:schemeClr val="tx1"/>
              </a:solidFill>
            </a:ln>
          </c:spPr>
          <c:marker>
            <c:symbol val="x"/>
            <c:size val="3"/>
            <c:spPr>
              <a:noFill/>
              <a:ln>
                <a:solidFill>
                  <a:schemeClr val="tx1"/>
                </a:solidFill>
              </a:ln>
            </c:spPr>
          </c:marker>
          <c:dLbls>
            <c:dLbl>
              <c:idx val="0"/>
              <c:layout>
                <c:manualLayout>
                  <c:x val="-2.9376092970966199E-2"/>
                  <c:y val="-2.5913654109605298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6"/>
              <c:delete val="1"/>
            </c:dLbl>
            <c:dLbl>
              <c:idx val="7"/>
              <c:delete val="1"/>
            </c:dLbl>
            <c:dLbl>
              <c:idx val="8"/>
              <c:delete val="1"/>
            </c:dLbl>
            <c:dLbl>
              <c:idx val="9"/>
              <c:delete val="1"/>
            </c:dLbl>
            <c:dLbl>
              <c:idx val="10"/>
              <c:layout>
                <c:manualLayout>
                  <c:x val="-3.6715541098405198E-2"/>
                  <c:y val="3.4332077568938697E-2"/>
                </c:manualLayout>
              </c:layout>
              <c:dLblPos val="r"/>
              <c:showLegendKey val="0"/>
              <c:showVal val="1"/>
              <c:showCatName val="0"/>
              <c:showSerName val="0"/>
              <c:showPercent val="0"/>
              <c:showBubbleSize val="0"/>
            </c:dLbl>
            <c:dLbl>
              <c:idx val="11"/>
              <c:delete val="1"/>
            </c:dLbl>
            <c:dLbl>
              <c:idx val="13"/>
              <c:delete val="1"/>
            </c:dLbl>
            <c:dLbl>
              <c:idx val="14"/>
              <c:delete val="1"/>
            </c:dLbl>
            <c:dLbl>
              <c:idx val="15"/>
              <c:layout>
                <c:manualLayout>
                  <c:x val="-3.05933625960919E-2"/>
                  <c:y val="2.7990421602776101E-2"/>
                </c:manualLayout>
              </c:layout>
              <c:dLblPos val="r"/>
              <c:showLegendKey val="0"/>
              <c:showVal val="1"/>
              <c:showCatName val="0"/>
              <c:showSerName val="0"/>
              <c:showPercent val="0"/>
              <c:showBubbleSize val="0"/>
            </c:dLbl>
            <c:dLbl>
              <c:idx val="16"/>
              <c:delete val="1"/>
            </c:dLbl>
            <c:dLbl>
              <c:idx val="17"/>
              <c:delete val="1"/>
            </c:dLbl>
            <c:dLbl>
              <c:idx val="18"/>
              <c:delete val="1"/>
            </c:dLbl>
            <c:dLbl>
              <c:idx val="20"/>
              <c:delete val="1"/>
            </c:dLbl>
            <c:dLbl>
              <c:idx val="21"/>
              <c:delete val="1"/>
            </c:dLbl>
            <c:dLbl>
              <c:idx val="22"/>
              <c:delete val="1"/>
            </c:dLbl>
            <c:dLbl>
              <c:idx val="24"/>
              <c:delete val="1"/>
            </c:dLbl>
            <c:dLbl>
              <c:idx val="25"/>
              <c:delete val="1"/>
            </c:dLbl>
            <c:dLbl>
              <c:idx val="26"/>
              <c:delete val="1"/>
            </c:dLbl>
            <c:dLbl>
              <c:idx val="27"/>
              <c:layout>
                <c:manualLayout>
                  <c:x val="-3.6715541098405198E-2"/>
                  <c:y val="2.1648765636613599E-2"/>
                </c:manualLayout>
              </c:layout>
              <c:dLblPos val="r"/>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4"/>
              <c:delete val="1"/>
            </c:dLbl>
            <c:dLbl>
              <c:idx val="35"/>
              <c:delete val="1"/>
            </c:dLbl>
            <c:dLbl>
              <c:idx val="37"/>
              <c:delete val="1"/>
            </c:dLbl>
            <c:dLbl>
              <c:idx val="38"/>
              <c:delete val="1"/>
            </c:dLbl>
            <c:dLbl>
              <c:idx val="39"/>
              <c:delete val="1"/>
            </c:dLbl>
            <c:dLbl>
              <c:idx val="40"/>
              <c:layout>
                <c:manualLayout>
                  <c:x val="-4.4054989225844297E-2"/>
                  <c:y val="-2.9084482092686499E-2"/>
                </c:manualLayout>
              </c:layout>
              <c:dLblPos val="r"/>
              <c:showLegendKey val="0"/>
              <c:showVal val="1"/>
              <c:showCatName val="0"/>
              <c:showSerName val="0"/>
              <c:showPercent val="0"/>
              <c:showBubbleSize val="0"/>
            </c:dLbl>
            <c:numFmt formatCode="#,##0" sourceLinked="0"/>
            <c:dLblPos val="t"/>
            <c:showLegendKey val="0"/>
            <c:showVal val="1"/>
            <c:showCatName val="0"/>
            <c:showSerName val="0"/>
            <c:showPercent val="0"/>
            <c:showBubbleSize val="0"/>
            <c:showLeaderLines val="0"/>
          </c:dLbls>
          <c:cat>
            <c:numRef>
              <c:f>'Data G.1'!$A$2:$A$42</c:f>
              <c:numCache>
                <c:formatCode>General</c:formatCode>
                <c:ptCount val="4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numCache>
            </c:numRef>
          </c:cat>
          <c:val>
            <c:numRef>
              <c:f>'Data G.1'!$E$2:$E$42</c:f>
              <c:numCache>
                <c:formatCode>0.0</c:formatCode>
                <c:ptCount val="41"/>
                <c:pt idx="0" formatCode="General">
                  <c:v>100</c:v>
                </c:pt>
                <c:pt idx="1">
                  <c:v>97.981748483324338</c:v>
                </c:pt>
                <c:pt idx="2">
                  <c:v>104.77594769646261</c:v>
                </c:pt>
                <c:pt idx="3">
                  <c:v>100.05461273028203</c:v>
                </c:pt>
                <c:pt idx="4">
                  <c:v>110.28295912539318</c:v>
                </c:pt>
                <c:pt idx="5">
                  <c:v>114.86164549249588</c:v>
                </c:pt>
                <c:pt idx="6">
                  <c:v>108.32656001071614</c:v>
                </c:pt>
                <c:pt idx="7">
                  <c:v>102.95661904744971</c:v>
                </c:pt>
                <c:pt idx="8">
                  <c:v>106.94631510872529</c:v>
                </c:pt>
                <c:pt idx="9">
                  <c:v>109.31172536956105</c:v>
                </c:pt>
                <c:pt idx="10">
                  <c:v>101.01859764136391</c:v>
                </c:pt>
                <c:pt idx="11">
                  <c:v>108.9745999793704</c:v>
                </c:pt>
                <c:pt idx="12">
                  <c:v>112.14575335283732</c:v>
                </c:pt>
                <c:pt idx="13">
                  <c:v>109.27829311607051</c:v>
                </c:pt>
                <c:pt idx="14">
                  <c:v>101.08658509023142</c:v>
                </c:pt>
                <c:pt idx="15">
                  <c:v>98.661559138137235</c:v>
                </c:pt>
                <c:pt idx="16">
                  <c:v>111.16169264786916</c:v>
                </c:pt>
                <c:pt idx="17">
                  <c:v>124.43525995862899</c:v>
                </c:pt>
                <c:pt idx="18">
                  <c:v>131.78555059537456</c:v>
                </c:pt>
                <c:pt idx="19">
                  <c:v>139.47681981898549</c:v>
                </c:pt>
                <c:pt idx="20">
                  <c:v>135.50841193056186</c:v>
                </c:pt>
                <c:pt idx="21">
                  <c:v>142.99754154162028</c:v>
                </c:pt>
                <c:pt idx="22">
                  <c:v>154.59613902168979</c:v>
                </c:pt>
                <c:pt idx="23">
                  <c:v>160.54836689319558</c:v>
                </c:pt>
                <c:pt idx="24">
                  <c:v>155.11307088048051</c:v>
                </c:pt>
                <c:pt idx="25">
                  <c:v>153.88923041248131</c:v>
                </c:pt>
                <c:pt idx="26">
                  <c:v>147.10450093425288</c:v>
                </c:pt>
                <c:pt idx="27">
                  <c:v>131.07822342295987</c:v>
                </c:pt>
                <c:pt idx="28">
                  <c:v>142.66165947487013</c:v>
                </c:pt>
                <c:pt idx="29">
                  <c:v>155.54339861847822</c:v>
                </c:pt>
                <c:pt idx="30">
                  <c:v>169.37013061514077</c:v>
                </c:pt>
                <c:pt idx="31">
                  <c:v>183.16115443826203</c:v>
                </c:pt>
                <c:pt idx="32">
                  <c:v>199.67449631056442</c:v>
                </c:pt>
                <c:pt idx="33">
                  <c:v>207.84889364115045</c:v>
                </c:pt>
                <c:pt idx="34">
                  <c:v>195.35020111410964</c:v>
                </c:pt>
                <c:pt idx="35">
                  <c:v>215.57591594796816</c:v>
                </c:pt>
                <c:pt idx="36">
                  <c:v>228.8284159329159</c:v>
                </c:pt>
                <c:pt idx="37">
                  <c:v>226.41914000650965</c:v>
                </c:pt>
                <c:pt idx="38">
                  <c:v>231.6324048366609</c:v>
                </c:pt>
                <c:pt idx="39">
                  <c:v>225.70614200069417</c:v>
                </c:pt>
                <c:pt idx="40">
                  <c:v>231.06055981752948</c:v>
                </c:pt>
              </c:numCache>
            </c:numRef>
          </c:val>
          <c:smooth val="1"/>
        </c:ser>
        <c:dLbls>
          <c:showLegendKey val="0"/>
          <c:showVal val="0"/>
          <c:showCatName val="0"/>
          <c:showSerName val="0"/>
          <c:showPercent val="0"/>
          <c:showBubbleSize val="0"/>
        </c:dLbls>
        <c:marker val="1"/>
        <c:smooth val="0"/>
        <c:axId val="104405248"/>
        <c:axId val="104403712"/>
      </c:lineChart>
      <c:catAx>
        <c:axId val="104338944"/>
        <c:scaling>
          <c:orientation val="minMax"/>
        </c:scaling>
        <c:delete val="0"/>
        <c:axPos val="b"/>
        <c:numFmt formatCode="General" sourceLinked="1"/>
        <c:majorTickMark val="out"/>
        <c:minorTickMark val="none"/>
        <c:tickLblPos val="nextTo"/>
        <c:txPr>
          <a:bodyPr rot="-5400000" vert="horz"/>
          <a:lstStyle/>
          <a:p>
            <a:pPr>
              <a:defRPr/>
            </a:pPr>
            <a:endParaRPr lang="es-AR"/>
          </a:p>
        </c:txPr>
        <c:crossAx val="104340480"/>
        <c:crosses val="autoZero"/>
        <c:auto val="1"/>
        <c:lblAlgn val="ctr"/>
        <c:lblOffset val="100"/>
        <c:noMultiLvlLbl val="0"/>
      </c:catAx>
      <c:valAx>
        <c:axId val="104340480"/>
        <c:scaling>
          <c:orientation val="minMax"/>
        </c:scaling>
        <c:delete val="0"/>
        <c:axPos val="l"/>
        <c:numFmt formatCode="General" sourceLinked="1"/>
        <c:majorTickMark val="out"/>
        <c:minorTickMark val="none"/>
        <c:tickLblPos val="nextTo"/>
        <c:crossAx val="104338944"/>
        <c:crosses val="autoZero"/>
        <c:crossBetween val="between"/>
      </c:valAx>
      <c:valAx>
        <c:axId val="104403712"/>
        <c:scaling>
          <c:orientation val="minMax"/>
          <c:min val="-100"/>
        </c:scaling>
        <c:delete val="0"/>
        <c:axPos val="r"/>
        <c:numFmt formatCode="General" sourceLinked="1"/>
        <c:majorTickMark val="out"/>
        <c:minorTickMark val="none"/>
        <c:tickLblPos val="nextTo"/>
        <c:crossAx val="104405248"/>
        <c:crosses val="max"/>
        <c:crossBetween val="between"/>
      </c:valAx>
      <c:catAx>
        <c:axId val="104405248"/>
        <c:scaling>
          <c:orientation val="minMax"/>
        </c:scaling>
        <c:delete val="1"/>
        <c:axPos val="b"/>
        <c:numFmt formatCode="General" sourceLinked="1"/>
        <c:majorTickMark val="out"/>
        <c:minorTickMark val="none"/>
        <c:tickLblPos val="nextTo"/>
        <c:crossAx val="104403712"/>
        <c:crosses val="autoZero"/>
        <c:auto val="1"/>
        <c:lblAlgn val="ctr"/>
        <c:lblOffset val="100"/>
        <c:noMultiLvlLbl val="0"/>
      </c:catAx>
      <c:spPr>
        <a:ln>
          <a:solidFill>
            <a:schemeClr val="tx1"/>
          </a:solidFill>
        </a:ln>
      </c:spPr>
    </c:plotArea>
    <c:legend>
      <c:legendPos val="r"/>
      <c:layout>
        <c:manualLayout>
          <c:xMode val="edge"/>
          <c:yMode val="edge"/>
          <c:x val="5.5370329017968532E-2"/>
          <c:y val="2.6480661653828608E-2"/>
          <c:w val="0.49690510305471297"/>
          <c:h val="0.19422245180903228"/>
        </c:manualLayout>
      </c:layout>
      <c:overlay val="0"/>
    </c:legend>
    <c:plotVisOnly val="1"/>
    <c:dispBlanksAs val="gap"/>
    <c:showDLblsOverMax val="0"/>
  </c:chart>
  <c:spPr>
    <a:ln>
      <a:noFill/>
    </a:ln>
  </c:spPr>
  <c:txPr>
    <a:bodyPr/>
    <a:lstStyle/>
    <a:p>
      <a:pPr>
        <a:defRPr sz="1400">
          <a:latin typeface="Arial" pitchFamily="34" charset="0"/>
          <a:cs typeface="Arial" pitchFamily="34" charset="0"/>
        </a:defRPr>
      </a:pPr>
      <a:endParaRPr lang="es-AR"/>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G.2'!$B$2</c:f>
              <c:strCache>
                <c:ptCount val="1"/>
                <c:pt idx="0">
                  <c:v>Método residual</c:v>
                </c:pt>
              </c:strCache>
            </c:strRef>
          </c:tx>
          <c:spPr>
            <a:solidFill>
              <a:schemeClr val="tx1"/>
            </a:solidFill>
          </c:spPr>
          <c:invertIfNegative val="0"/>
          <c:dLbls>
            <c:txPr>
              <a:bodyPr rot="-5400000" vert="horz"/>
              <a:lstStyle/>
              <a:p>
                <a:pPr>
                  <a:defRPr/>
                </a:pPr>
                <a:endParaRPr lang="es-AR"/>
              </a:p>
            </c:txPr>
            <c:showLegendKey val="0"/>
            <c:showVal val="1"/>
            <c:showCatName val="0"/>
            <c:showSerName val="0"/>
            <c:showPercent val="0"/>
            <c:showBubbleSize val="0"/>
            <c:showLeaderLines val="0"/>
          </c:dLbls>
          <c:cat>
            <c:numRef>
              <c:f>'Data G.2'!$A$3:$A$16</c:f>
              <c:numCache>
                <c:formatCode>0</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'Data G.2'!$B$3:$B$16</c:f>
              <c:numCache>
                <c:formatCode>#,##0</c:formatCode>
                <c:ptCount val="14"/>
                <c:pt idx="0">
                  <c:v>5907.1605006386526</c:v>
                </c:pt>
                <c:pt idx="1">
                  <c:v>14041.303899079187</c:v>
                </c:pt>
                <c:pt idx="2">
                  <c:v>8442.0275657495895</c:v>
                </c:pt>
                <c:pt idx="3">
                  <c:v>-5464.6053944576415</c:v>
                </c:pt>
                <c:pt idx="4">
                  <c:v>4669.3614219690171</c:v>
                </c:pt>
                <c:pt idx="5">
                  <c:v>16276.537170580941</c:v>
                </c:pt>
                <c:pt idx="6">
                  <c:v>16845.883796155918</c:v>
                </c:pt>
                <c:pt idx="7">
                  <c:v>1641.0931642828903</c:v>
                </c:pt>
                <c:pt idx="8">
                  <c:v>20402.241602117592</c:v>
                </c:pt>
                <c:pt idx="9">
                  <c:v>23620.010066482952</c:v>
                </c:pt>
                <c:pt idx="10">
                  <c:v>17756.242059000218</c:v>
                </c:pt>
                <c:pt idx="11">
                  <c:v>5272.2490813565855</c:v>
                </c:pt>
                <c:pt idx="12">
                  <c:v>285.63029070745938</c:v>
                </c:pt>
                <c:pt idx="13">
                  <c:v>12402.495134851921</c:v>
                </c:pt>
              </c:numCache>
            </c:numRef>
          </c:val>
        </c:ser>
        <c:ser>
          <c:idx val="1"/>
          <c:order val="1"/>
          <c:tx>
            <c:strRef>
              <c:f>'Data G.2'!$C$2</c:f>
              <c:strCache>
                <c:ptCount val="1"/>
                <c:pt idx="0">
                  <c:v>Stocks</c:v>
                </c:pt>
              </c:strCache>
            </c:strRef>
          </c:tx>
          <c:spPr>
            <a:pattFill prst="ltUpDiag">
              <a:fgClr>
                <a:schemeClr val="tx1"/>
              </a:fgClr>
              <a:bgClr>
                <a:schemeClr val="bg1"/>
              </a:bgClr>
            </a:pattFill>
            <a:ln>
              <a:solidFill>
                <a:schemeClr val="tx1"/>
              </a:solidFill>
            </a:ln>
          </c:spPr>
          <c:invertIfNegative val="0"/>
          <c:dLbls>
            <c:txPr>
              <a:bodyPr rot="-5400000" vert="horz"/>
              <a:lstStyle/>
              <a:p>
                <a:pPr>
                  <a:defRPr/>
                </a:pPr>
                <a:endParaRPr lang="es-AR"/>
              </a:p>
            </c:txPr>
            <c:showLegendKey val="0"/>
            <c:showVal val="1"/>
            <c:showCatName val="0"/>
            <c:showSerName val="0"/>
            <c:showPercent val="0"/>
            <c:showBubbleSize val="0"/>
            <c:showLeaderLines val="0"/>
          </c:dLbls>
          <c:cat>
            <c:numRef>
              <c:f>'Data G.2'!$A$3:$A$16</c:f>
              <c:numCache>
                <c:formatCode>0</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'Data G.2'!$C$3:$C$16</c:f>
              <c:numCache>
                <c:formatCode>#,##0</c:formatCode>
                <c:ptCount val="14"/>
                <c:pt idx="0">
                  <c:v>7728.4053939430887</c:v>
                </c:pt>
                <c:pt idx="1">
                  <c:v>8842.3395894541172</c:v>
                </c:pt>
                <c:pt idx="2">
                  <c:v>4512.2783735084668</c:v>
                </c:pt>
                <c:pt idx="3">
                  <c:v>-351.67940934296348</c:v>
                </c:pt>
                <c:pt idx="4">
                  <c:v>11817.34972056096</c:v>
                </c:pt>
                <c:pt idx="5">
                  <c:v>12423.063159117824</c:v>
                </c:pt>
                <c:pt idx="6">
                  <c:v>2323.4969145340146</c:v>
                </c:pt>
                <c:pt idx="7">
                  <c:v>13185.021203855256</c:v>
                </c:pt>
                <c:pt idx="8">
                  <c:v>11608.261893829069</c:v>
                </c:pt>
                <c:pt idx="9">
                  <c:v>21327.970170840417</c:v>
                </c:pt>
                <c:pt idx="10">
                  <c:v>11824.458520884888</c:v>
                </c:pt>
                <c:pt idx="11">
                  <c:v>10437.952597767027</c:v>
                </c:pt>
                <c:pt idx="12">
                  <c:v>5642.7229026087152</c:v>
                </c:pt>
                <c:pt idx="13">
                  <c:v>7797.7626277348027</c:v>
                </c:pt>
              </c:numCache>
            </c:numRef>
          </c:val>
        </c:ser>
        <c:ser>
          <c:idx val="2"/>
          <c:order val="2"/>
          <c:tx>
            <c:strRef>
              <c:f>'Data G.2'!$D$2</c:f>
              <c:strCache>
                <c:ptCount val="1"/>
                <c:pt idx="0">
                  <c:v>Banco Central</c:v>
                </c:pt>
              </c:strCache>
            </c:strRef>
          </c:tx>
          <c:spPr>
            <a:solidFill>
              <a:schemeClr val="bg1">
                <a:lumMod val="75000"/>
              </a:schemeClr>
            </a:solidFill>
            <a:ln>
              <a:solidFill>
                <a:schemeClr val="bg1">
                  <a:lumMod val="75000"/>
                </a:schemeClr>
              </a:solidFill>
            </a:ln>
          </c:spPr>
          <c:invertIfNegative val="0"/>
          <c:dLbls>
            <c:txPr>
              <a:bodyPr rot="-5400000" vert="horz"/>
              <a:lstStyle/>
              <a:p>
                <a:pPr>
                  <a:defRPr/>
                </a:pPr>
                <a:endParaRPr lang="es-AR"/>
              </a:p>
            </c:txPr>
            <c:showLegendKey val="0"/>
            <c:showVal val="1"/>
            <c:showCatName val="0"/>
            <c:showSerName val="0"/>
            <c:showPercent val="0"/>
            <c:showBubbleSize val="0"/>
            <c:showLeaderLines val="0"/>
          </c:dLbls>
          <c:cat>
            <c:numRef>
              <c:f>'Data G.2'!$A$3:$A$16</c:f>
              <c:numCache>
                <c:formatCode>0</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'Data G.2'!$D$3:$D$16</c:f>
              <c:numCache>
                <c:formatCode>#,##0</c:formatCode>
                <c:ptCount val="14"/>
                <c:pt idx="0">
                  <c:v>10634.054960319485</c:v>
                </c:pt>
                <c:pt idx="1">
                  <c:v>2826.1359252015855</c:v>
                </c:pt>
                <c:pt idx="2">
                  <c:v>1414.2262668697756</c:v>
                </c:pt>
                <c:pt idx="3">
                  <c:v>-659.22526294608144</c:v>
                </c:pt>
                <c:pt idx="4">
                  <c:v>2694.5463777498467</c:v>
                </c:pt>
                <c:pt idx="5">
                  <c:v>8617.3002914466506</c:v>
                </c:pt>
                <c:pt idx="6">
                  <c:v>20777.360862882339</c:v>
                </c:pt>
                <c:pt idx="7">
                  <c:v>11770.706466499771</c:v>
                </c:pt>
                <c:pt idx="8">
                  <c:v>8891.7529746913915</c:v>
                </c:pt>
                <c:pt idx="9">
                  <c:v>25628.154978114231</c:v>
                </c:pt>
                <c:pt idx="10">
                  <c:v>662.34465658162981</c:v>
                </c:pt>
                <c:pt idx="11">
                  <c:v>-2874.2289583418224</c:v>
                </c:pt>
                <c:pt idx="12">
                  <c:v>5738.0947096136415</c:v>
                </c:pt>
                <c:pt idx="13">
                  <c:v>5810.722768388081</c:v>
                </c:pt>
              </c:numCache>
            </c:numRef>
          </c:val>
        </c:ser>
        <c:dLbls>
          <c:showLegendKey val="0"/>
          <c:showVal val="0"/>
          <c:showCatName val="0"/>
          <c:showSerName val="0"/>
          <c:showPercent val="0"/>
          <c:showBubbleSize val="0"/>
        </c:dLbls>
        <c:gapWidth val="150"/>
        <c:axId val="104900480"/>
        <c:axId val="104902016"/>
      </c:barChart>
      <c:catAx>
        <c:axId val="104900480"/>
        <c:scaling>
          <c:orientation val="minMax"/>
        </c:scaling>
        <c:delete val="0"/>
        <c:axPos val="b"/>
        <c:numFmt formatCode="0" sourceLinked="1"/>
        <c:majorTickMark val="out"/>
        <c:minorTickMark val="none"/>
        <c:tickLblPos val="low"/>
        <c:txPr>
          <a:bodyPr rot="-5400000" vert="horz"/>
          <a:lstStyle/>
          <a:p>
            <a:pPr>
              <a:defRPr/>
            </a:pPr>
            <a:endParaRPr lang="es-AR"/>
          </a:p>
        </c:txPr>
        <c:crossAx val="104902016"/>
        <c:crosses val="autoZero"/>
        <c:auto val="1"/>
        <c:lblAlgn val="ctr"/>
        <c:lblOffset val="100"/>
        <c:noMultiLvlLbl val="0"/>
      </c:catAx>
      <c:valAx>
        <c:axId val="104902016"/>
        <c:scaling>
          <c:orientation val="minMax"/>
        </c:scaling>
        <c:delete val="0"/>
        <c:axPos val="l"/>
        <c:numFmt formatCode="#,##0" sourceLinked="1"/>
        <c:majorTickMark val="out"/>
        <c:minorTickMark val="none"/>
        <c:tickLblPos val="nextTo"/>
        <c:crossAx val="104900480"/>
        <c:crosses val="autoZero"/>
        <c:crossBetween val="between"/>
      </c:valAx>
      <c:spPr>
        <a:noFill/>
        <a:ln w="6350">
          <a:solidFill>
            <a:schemeClr val="tx1"/>
          </a:solidFill>
        </a:ln>
      </c:spPr>
    </c:plotArea>
    <c:legend>
      <c:legendPos val="r"/>
      <c:layout>
        <c:manualLayout>
          <c:xMode val="edge"/>
          <c:yMode val="edge"/>
          <c:x val="0.1968540245753691"/>
          <c:y val="2.9893041572155114E-2"/>
          <c:w val="0.40098214278043759"/>
          <c:h val="6.7670491392149021E-2"/>
        </c:manualLayout>
      </c:layout>
      <c:overlay val="1"/>
    </c:legend>
    <c:plotVisOnly val="1"/>
    <c:dispBlanksAs val="gap"/>
    <c:showDLblsOverMax val="0"/>
  </c:chart>
  <c:spPr>
    <a:ln>
      <a:noFill/>
    </a:ln>
  </c:spPr>
  <c:txPr>
    <a:bodyPr/>
    <a:lstStyle/>
    <a:p>
      <a:pPr>
        <a:defRPr sz="1400">
          <a:latin typeface="Arial" pitchFamily="34" charset="0"/>
          <a:cs typeface="Arial" pitchFamily="34" charset="0"/>
        </a:defRPr>
      </a:pPr>
      <a:endParaRPr lang="es-A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G.3'!$B$1</c:f>
              <c:strCache>
                <c:ptCount val="1"/>
                <c:pt idx="0">
                  <c:v>Contado con liqui (eje izq.)</c:v>
                </c:pt>
              </c:strCache>
            </c:strRef>
          </c:tx>
          <c:spPr>
            <a:ln w="22225">
              <a:solidFill>
                <a:schemeClr val="tx1"/>
              </a:solidFill>
            </a:ln>
          </c:spPr>
          <c:marker>
            <c:symbol val="triangle"/>
            <c:size val="5"/>
            <c:spPr>
              <a:solidFill>
                <a:schemeClr val="bg1"/>
              </a:solidFill>
              <a:ln>
                <a:solidFill>
                  <a:schemeClr val="tx1"/>
                </a:solidFill>
              </a:ln>
            </c:spPr>
          </c:marker>
          <c:dLbls>
            <c:dLbl>
              <c:idx val="0"/>
              <c:layout>
                <c:manualLayout>
                  <c:x val="-3.1388604571818489E-2"/>
                  <c:y val="-3.3437826541274737E-2"/>
                </c:manualLayout>
              </c:layout>
              <c:showLegendKey val="0"/>
              <c:showVal val="1"/>
              <c:showCatName val="0"/>
              <c:showSerName val="0"/>
              <c:showPercent val="0"/>
              <c:showBubbleSize val="0"/>
            </c:dLbl>
            <c:dLbl>
              <c:idx val="12"/>
              <c:layout>
                <c:manualLayout>
                  <c:x val="-3.1405623681711056E-2"/>
                  <c:y val="-2.2980031389045027E-2"/>
                </c:manualLayout>
              </c:layout>
              <c:showLegendKey val="0"/>
              <c:showVal val="1"/>
              <c:showCatName val="0"/>
              <c:showSerName val="0"/>
              <c:showPercent val="0"/>
              <c:showBubbleSize val="0"/>
            </c:dLbl>
            <c:showLegendKey val="0"/>
            <c:showVal val="0"/>
            <c:showCatName val="0"/>
            <c:showSerName val="0"/>
            <c:showPercent val="0"/>
            <c:showBubbleSize val="0"/>
          </c:dLbls>
          <c:cat>
            <c:numRef>
              <c:f>'Data G.3'!$A$2:$A$14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G.3'!$B$2:$B$14</c:f>
              <c:numCache>
                <c:formatCode>0.0</c:formatCode>
                <c:ptCount val="13"/>
                <c:pt idx="0">
                  <c:v>100</c:v>
                </c:pt>
                <c:pt idx="1">
                  <c:v>124.68367825472882</c:v>
                </c:pt>
                <c:pt idx="2">
                  <c:v>84.546487171247605</c:v>
                </c:pt>
                <c:pt idx="3">
                  <c:v>41.485902519413692</c:v>
                </c:pt>
                <c:pt idx="4">
                  <c:v>67.090335235152153</c:v>
                </c:pt>
                <c:pt idx="5">
                  <c:v>123.6853129862285</c:v>
                </c:pt>
                <c:pt idx="6">
                  <c:v>170.7360997619771</c:v>
                </c:pt>
                <c:pt idx="7">
                  <c:v>150.76677734399314</c:v>
                </c:pt>
                <c:pt idx="8">
                  <c:v>148.94924357446931</c:v>
                </c:pt>
                <c:pt idx="9">
                  <c:v>252.24710247101169</c:v>
                </c:pt>
                <c:pt idx="10">
                  <c:v>270.89204306759052</c:v>
                </c:pt>
                <c:pt idx="11">
                  <c:v>345.26307391775316</c:v>
                </c:pt>
                <c:pt idx="12">
                  <c:v>355.6639288403498</c:v>
                </c:pt>
              </c:numCache>
            </c:numRef>
          </c:val>
          <c:smooth val="1"/>
        </c:ser>
        <c:dLbls>
          <c:showLegendKey val="0"/>
          <c:showVal val="0"/>
          <c:showCatName val="0"/>
          <c:showSerName val="0"/>
          <c:showPercent val="0"/>
          <c:showBubbleSize val="0"/>
        </c:dLbls>
        <c:marker val="1"/>
        <c:smooth val="0"/>
        <c:axId val="105021824"/>
        <c:axId val="105023360"/>
      </c:lineChart>
      <c:lineChart>
        <c:grouping val="standard"/>
        <c:varyColors val="0"/>
        <c:ser>
          <c:idx val="1"/>
          <c:order val="1"/>
          <c:tx>
            <c:strRef>
              <c:f>'Data G.3'!$C$1</c:f>
              <c:strCache>
                <c:ptCount val="1"/>
                <c:pt idx="0">
                  <c:v>Fuga método BCRA (eje der.)</c:v>
                </c:pt>
              </c:strCache>
            </c:strRef>
          </c:tx>
          <c:spPr>
            <a:ln w="22225">
              <a:solidFill>
                <a:schemeClr val="tx1"/>
              </a:solidFill>
              <a:prstDash val="dashDot"/>
            </a:ln>
          </c:spPr>
          <c:marker>
            <c:symbol val="star"/>
            <c:size val="5"/>
            <c:spPr>
              <a:ln>
                <a:solidFill>
                  <a:schemeClr val="tx1"/>
                </a:solidFill>
              </a:ln>
            </c:spPr>
          </c:marker>
          <c:dLbls>
            <c:dLbl>
              <c:idx val="0"/>
              <c:layout>
                <c:manualLayout>
                  <c:x val="-3.686747127853035E-2"/>
                  <c:y val="2.7158218914325943E-2"/>
                </c:manualLayout>
              </c:layout>
              <c:showLegendKey val="0"/>
              <c:showVal val="1"/>
              <c:showCatName val="0"/>
              <c:showSerName val="0"/>
              <c:showPercent val="0"/>
              <c:showBubbleSize val="0"/>
            </c:dLbl>
            <c:dLbl>
              <c:idx val="8"/>
              <c:layout>
                <c:manualLayout>
                  <c:x val="-4.0963856976144852E-2"/>
                  <c:y val="-2.7158218914325943E-2"/>
                </c:manualLayout>
              </c:layout>
              <c:showLegendKey val="0"/>
              <c:showVal val="1"/>
              <c:showCatName val="0"/>
              <c:showSerName val="0"/>
              <c:showPercent val="0"/>
              <c:showBubbleSize val="0"/>
            </c:dLbl>
            <c:dLbl>
              <c:idx val="10"/>
              <c:layout>
                <c:manualLayout>
                  <c:x val="-3.6867471278530364E-2"/>
                  <c:y val="2.7158218914325943E-2"/>
                </c:manualLayout>
              </c:layout>
              <c:showLegendKey val="0"/>
              <c:showVal val="1"/>
              <c:showCatName val="0"/>
              <c:showSerName val="0"/>
              <c:showPercent val="0"/>
              <c:showBubbleSize val="0"/>
            </c:dLbl>
            <c:dLbl>
              <c:idx val="12"/>
              <c:layout>
                <c:manualLayout>
                  <c:x val="-2.7309237984096572E-2"/>
                  <c:y val="-2.7158218914325943E-2"/>
                </c:manualLayout>
              </c:layout>
              <c:showLegendKey val="0"/>
              <c:showVal val="1"/>
              <c:showCatName val="0"/>
              <c:showSerName val="0"/>
              <c:showPercent val="0"/>
              <c:showBubbleSize val="0"/>
            </c:dLbl>
            <c:showLegendKey val="0"/>
            <c:showVal val="0"/>
            <c:showCatName val="0"/>
            <c:showSerName val="0"/>
            <c:showPercent val="0"/>
            <c:showBubbleSize val="0"/>
          </c:dLbls>
          <c:cat>
            <c:numRef>
              <c:f>'Data G.3'!$A$2:$A$14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G.3'!$C$2:$C$14</c:f>
              <c:numCache>
                <c:formatCode>#,##0</c:formatCode>
                <c:ptCount val="13"/>
                <c:pt idx="0">
                  <c:v>2826.1359252015855</c:v>
                </c:pt>
                <c:pt idx="1">
                  <c:v>1414.2262668697756</c:v>
                </c:pt>
                <c:pt idx="2">
                  <c:v>-659.22526294608144</c:v>
                </c:pt>
                <c:pt idx="3">
                  <c:v>2694.5463777498467</c:v>
                </c:pt>
                <c:pt idx="4">
                  <c:v>8617.3002914466506</c:v>
                </c:pt>
                <c:pt idx="5">
                  <c:v>20777.360862882339</c:v>
                </c:pt>
                <c:pt idx="6">
                  <c:v>11770.706466499771</c:v>
                </c:pt>
                <c:pt idx="7">
                  <c:v>8891.7529746913915</c:v>
                </c:pt>
                <c:pt idx="8">
                  <c:v>25628.154978114231</c:v>
                </c:pt>
                <c:pt idx="9">
                  <c:v>662.34465658162981</c:v>
                </c:pt>
                <c:pt idx="10">
                  <c:v>-2874.2289583418224</c:v>
                </c:pt>
                <c:pt idx="11">
                  <c:v>5738.0947096136415</c:v>
                </c:pt>
                <c:pt idx="12">
                  <c:v>5810.722768388081</c:v>
                </c:pt>
              </c:numCache>
            </c:numRef>
          </c:val>
          <c:smooth val="1"/>
        </c:ser>
        <c:dLbls>
          <c:showLegendKey val="0"/>
          <c:showVal val="0"/>
          <c:showCatName val="0"/>
          <c:showSerName val="0"/>
          <c:showPercent val="0"/>
          <c:showBubbleSize val="0"/>
        </c:dLbls>
        <c:marker val="1"/>
        <c:smooth val="0"/>
        <c:axId val="104531072"/>
        <c:axId val="105024896"/>
      </c:lineChart>
      <c:catAx>
        <c:axId val="105021824"/>
        <c:scaling>
          <c:orientation val="minMax"/>
        </c:scaling>
        <c:delete val="0"/>
        <c:axPos val="b"/>
        <c:numFmt formatCode="General" sourceLinked="1"/>
        <c:majorTickMark val="out"/>
        <c:minorTickMark val="none"/>
        <c:tickLblPos val="nextTo"/>
        <c:crossAx val="105023360"/>
        <c:crosses val="autoZero"/>
        <c:auto val="1"/>
        <c:lblAlgn val="ctr"/>
        <c:lblOffset val="100"/>
        <c:noMultiLvlLbl val="0"/>
      </c:catAx>
      <c:valAx>
        <c:axId val="105023360"/>
        <c:scaling>
          <c:orientation val="minMax"/>
        </c:scaling>
        <c:delete val="0"/>
        <c:axPos val="l"/>
        <c:numFmt formatCode="0" sourceLinked="0"/>
        <c:majorTickMark val="out"/>
        <c:minorTickMark val="none"/>
        <c:tickLblPos val="nextTo"/>
        <c:crossAx val="105021824"/>
        <c:crosses val="autoZero"/>
        <c:crossBetween val="between"/>
      </c:valAx>
      <c:valAx>
        <c:axId val="105024896"/>
        <c:scaling>
          <c:orientation val="minMax"/>
        </c:scaling>
        <c:delete val="0"/>
        <c:axPos val="r"/>
        <c:numFmt formatCode="#,##0" sourceLinked="1"/>
        <c:majorTickMark val="out"/>
        <c:minorTickMark val="none"/>
        <c:tickLblPos val="nextTo"/>
        <c:crossAx val="104531072"/>
        <c:crosses val="max"/>
        <c:crossBetween val="between"/>
      </c:valAx>
      <c:catAx>
        <c:axId val="104531072"/>
        <c:scaling>
          <c:orientation val="minMax"/>
        </c:scaling>
        <c:delete val="1"/>
        <c:axPos val="b"/>
        <c:numFmt formatCode="General" sourceLinked="1"/>
        <c:majorTickMark val="out"/>
        <c:minorTickMark val="none"/>
        <c:tickLblPos val="none"/>
        <c:crossAx val="105024896"/>
        <c:crosses val="autoZero"/>
        <c:auto val="1"/>
        <c:lblAlgn val="ctr"/>
        <c:lblOffset val="100"/>
        <c:noMultiLvlLbl val="0"/>
      </c:catAx>
      <c:spPr>
        <a:ln>
          <a:solidFill>
            <a:schemeClr val="tx1"/>
          </a:solidFill>
        </a:ln>
      </c:spPr>
    </c:plotArea>
    <c:legend>
      <c:legendPos val="r"/>
      <c:layout>
        <c:manualLayout>
          <c:xMode val="edge"/>
          <c:yMode val="edge"/>
          <c:x val="0.13212560795491954"/>
          <c:y val="5.7248359919883973E-2"/>
          <c:w val="0.32375671468576855"/>
          <c:h val="0.1467917645558609"/>
        </c:manualLayout>
      </c:layout>
      <c:overlay val="1"/>
    </c:legend>
    <c:plotVisOnly val="1"/>
    <c:dispBlanksAs val="gap"/>
    <c:showDLblsOverMax val="0"/>
  </c:chart>
  <c:spPr>
    <a:ln>
      <a:noFill/>
    </a:ln>
  </c:spPr>
  <c:txPr>
    <a:bodyPr/>
    <a:lstStyle/>
    <a:p>
      <a:pPr>
        <a:defRPr sz="1400">
          <a:latin typeface="Arial" pitchFamily="34" charset="0"/>
          <a:cs typeface="Arial" pitchFamily="34" charset="0"/>
        </a:defRPr>
      </a:pPr>
      <a:endParaRPr lang="es-AR"/>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G.4'!$B$1</c:f>
              <c:strCache>
                <c:ptCount val="1"/>
                <c:pt idx="0">
                  <c:v>Reservas internacionales</c:v>
                </c:pt>
              </c:strCache>
            </c:strRef>
          </c:tx>
          <c:spPr>
            <a:pattFill prst="diagBrick">
              <a:fgClr>
                <a:schemeClr val="tx1"/>
              </a:fgClr>
              <a:bgClr>
                <a:schemeClr val="bg1"/>
              </a:bgClr>
            </a:pattFill>
            <a:ln>
              <a:solidFill>
                <a:schemeClr val="tx1"/>
              </a:solidFill>
            </a:ln>
          </c:spPr>
          <c:invertIfNegative val="0"/>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G.4'!$B$2:$B$16</c:f>
              <c:numCache>
                <c:formatCode>#,##0</c:formatCode>
                <c:ptCount val="15"/>
                <c:pt idx="0">
                  <c:v>0</c:v>
                </c:pt>
                <c:pt idx="1">
                  <c:v>-4515.6494129454504</c:v>
                </c:pt>
                <c:pt idx="2">
                  <c:v>-934.87182510047842</c:v>
                </c:pt>
                <c:pt idx="3">
                  <c:v>4384.256808717545</c:v>
                </c:pt>
                <c:pt idx="4">
                  <c:v>13241.110000000004</c:v>
                </c:pt>
                <c:pt idx="5">
                  <c:v>16771.265731719694</c:v>
                </c:pt>
                <c:pt idx="6">
                  <c:v>29869.420000000002</c:v>
                </c:pt>
                <c:pt idx="7">
                  <c:v>29878.31</c:v>
                </c:pt>
                <c:pt idx="8">
                  <c:v>31224.52</c:v>
                </c:pt>
                <c:pt idx="9">
                  <c:v>35381.860000000015</c:v>
                </c:pt>
                <c:pt idx="10">
                  <c:v>29273.970000000005</c:v>
                </c:pt>
                <c:pt idx="11">
                  <c:v>25969.250000000004</c:v>
                </c:pt>
                <c:pt idx="12">
                  <c:v>14145.480000000003</c:v>
                </c:pt>
                <c:pt idx="13">
                  <c:v>15340.590000000004</c:v>
                </c:pt>
                <c:pt idx="14">
                  <c:v>10469.530000000002</c:v>
                </c:pt>
              </c:numCache>
            </c:numRef>
          </c:val>
        </c:ser>
        <c:ser>
          <c:idx val="2"/>
          <c:order val="1"/>
          <c:tx>
            <c:strRef>
              <c:f>'Data G.4'!$C$1</c:f>
              <c:strCache>
                <c:ptCount val="1"/>
                <c:pt idx="0">
                  <c:v>Saldo cuenta corriente</c:v>
                </c:pt>
              </c:strCache>
            </c:strRef>
          </c:tx>
          <c:spPr>
            <a:solidFill>
              <a:schemeClr val="tx1"/>
            </a:solidFill>
            <a:ln>
              <a:solidFill>
                <a:schemeClr val="tx1"/>
              </a:solidFill>
            </a:ln>
          </c:spPr>
          <c:invertIfNegative val="0"/>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G.4'!$C$2:$C$16</c:f>
              <c:numCache>
                <c:formatCode>#,##0</c:formatCode>
                <c:ptCount val="15"/>
                <c:pt idx="0">
                  <c:v>0</c:v>
                </c:pt>
                <c:pt idx="1">
                  <c:v>8701.653553328264</c:v>
                </c:pt>
                <c:pt idx="2">
                  <c:v>16774.724394854224</c:v>
                </c:pt>
                <c:pt idx="3">
                  <c:v>19851.175867047798</c:v>
                </c:pt>
                <c:pt idx="4">
                  <c:v>24906.160488547703</c:v>
                </c:pt>
                <c:pt idx="5">
                  <c:v>32494.329856043107</c:v>
                </c:pt>
                <c:pt idx="6">
                  <c:v>39693.863532775213</c:v>
                </c:pt>
                <c:pt idx="7">
                  <c:v>46330.365618712371</c:v>
                </c:pt>
                <c:pt idx="8">
                  <c:v>54537.168444607072</c:v>
                </c:pt>
                <c:pt idx="9">
                  <c:v>53020.667941121035</c:v>
                </c:pt>
                <c:pt idx="10">
                  <c:v>48549.452002589795</c:v>
                </c:pt>
                <c:pt idx="11">
                  <c:v>47109.663205304067</c:v>
                </c:pt>
                <c:pt idx="12">
                  <c:v>34966.90373912183</c:v>
                </c:pt>
                <c:pt idx="13">
                  <c:v>26936.122520888071</c:v>
                </c:pt>
                <c:pt idx="14">
                  <c:v>10992.46511043618</c:v>
                </c:pt>
              </c:numCache>
            </c:numRef>
          </c:val>
        </c:ser>
        <c:ser>
          <c:idx val="3"/>
          <c:order val="2"/>
          <c:tx>
            <c:strRef>
              <c:f>'Data G.4'!$D$1</c:f>
              <c:strCache>
                <c:ptCount val="1"/>
                <c:pt idx="0">
                  <c:v>Deuda externa neta</c:v>
                </c:pt>
              </c:strCache>
            </c:strRef>
          </c:tx>
          <c:spPr>
            <a:solidFill>
              <a:schemeClr val="bg1">
                <a:lumMod val="75000"/>
              </a:schemeClr>
            </a:solidFill>
            <a:ln>
              <a:solidFill>
                <a:schemeClr val="bg1">
                  <a:lumMod val="50000"/>
                </a:schemeClr>
              </a:solidFill>
            </a:ln>
          </c:spPr>
          <c:invertIfNegative val="0"/>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G.4'!$D$2:$D$16</c:f>
              <c:numCache>
                <c:formatCode>#,##0</c:formatCode>
                <c:ptCount val="15"/>
                <c:pt idx="0">
                  <c:v>0</c:v>
                </c:pt>
                <c:pt idx="1">
                  <c:v>-9524</c:v>
                </c:pt>
                <c:pt idx="2">
                  <c:v>-1627</c:v>
                </c:pt>
                <c:pt idx="3">
                  <c:v>4933</c:v>
                </c:pt>
                <c:pt idx="4">
                  <c:v>-1995</c:v>
                </c:pt>
                <c:pt idx="5">
                  <c:v>-6921</c:v>
                </c:pt>
                <c:pt idx="6">
                  <c:v>8781</c:v>
                </c:pt>
                <c:pt idx="7">
                  <c:v>9273.7185806940688</c:v>
                </c:pt>
                <c:pt idx="8">
                  <c:v>37.218919082253706</c:v>
                </c:pt>
                <c:pt idx="9">
                  <c:v>14780.582398251427</c:v>
                </c:pt>
                <c:pt idx="10">
                  <c:v>25923.987458584103</c:v>
                </c:pt>
                <c:pt idx="11">
                  <c:v>26491.364398045931</c:v>
                </c:pt>
                <c:pt idx="12">
                  <c:v>22260.941087426007</c:v>
                </c:pt>
                <c:pt idx="13">
                  <c:v>25571.061340376647</c:v>
                </c:pt>
                <c:pt idx="14">
                  <c:v>38041.304840054829</c:v>
                </c:pt>
              </c:numCache>
            </c:numRef>
          </c:val>
        </c:ser>
        <c:dLbls>
          <c:showLegendKey val="0"/>
          <c:showVal val="0"/>
          <c:showCatName val="0"/>
          <c:showSerName val="0"/>
          <c:showPercent val="0"/>
          <c:showBubbleSize val="0"/>
        </c:dLbls>
        <c:gapWidth val="150"/>
        <c:axId val="104614912"/>
        <c:axId val="104653568"/>
      </c:barChart>
      <c:lineChart>
        <c:grouping val="standard"/>
        <c:varyColors val="0"/>
        <c:ser>
          <c:idx val="4"/>
          <c:order val="3"/>
          <c:tx>
            <c:strRef>
              <c:f>'Data G.4'!$E$1</c:f>
              <c:strCache>
                <c:ptCount val="1"/>
                <c:pt idx="0">
                  <c:v>Fuga MRBP</c:v>
                </c:pt>
              </c:strCache>
            </c:strRef>
          </c:tx>
          <c:spPr>
            <a:ln w="25400">
              <a:solidFill>
                <a:schemeClr val="tx1"/>
              </a:solidFill>
              <a:prstDash val="dash"/>
            </a:ln>
          </c:spPr>
          <c:marker>
            <c:symbol val="circle"/>
            <c:size val="5"/>
            <c:spPr>
              <a:solidFill>
                <a:schemeClr val="bg1"/>
              </a:solidFill>
              <a:ln>
                <a:solidFill>
                  <a:schemeClr val="tx1"/>
                </a:solidFill>
              </a:ln>
            </c:spPr>
          </c:marker>
          <c:dLbls>
            <c:dLbl>
              <c:idx val="3"/>
              <c:dLblPos val="t"/>
              <c:showLegendKey val="0"/>
              <c:showVal val="1"/>
              <c:showCatName val="0"/>
              <c:showSerName val="0"/>
              <c:showPercent val="0"/>
              <c:showBubbleSize val="0"/>
            </c:dLbl>
            <c:dLbl>
              <c:idx val="8"/>
              <c:dLblPos val="t"/>
              <c:showLegendKey val="0"/>
              <c:showVal val="1"/>
              <c:showCatName val="0"/>
              <c:showSerName val="0"/>
              <c:showPercent val="0"/>
              <c:showBubbleSize val="0"/>
            </c:dLbl>
            <c:dLbl>
              <c:idx val="10"/>
              <c:layout>
                <c:manualLayout>
                  <c:x val="-7.2027439885658545E-2"/>
                  <c:y val="-2.6645834192191947E-2"/>
                </c:manualLayout>
              </c:layout>
              <c:dLblPos val="r"/>
              <c:showLegendKey val="0"/>
              <c:showVal val="1"/>
              <c:showCatName val="0"/>
              <c:showSerName val="0"/>
              <c:showPercent val="0"/>
              <c:showBubbleSize val="0"/>
            </c:dLbl>
            <c:dLbl>
              <c:idx val="12"/>
              <c:dLblPos val="t"/>
              <c:showLegendKey val="0"/>
              <c:showVal val="1"/>
              <c:showCatName val="0"/>
              <c:showSerName val="0"/>
              <c:showPercent val="0"/>
              <c:showBubbleSize val="0"/>
            </c:dLbl>
            <c:dLbl>
              <c:idx val="14"/>
              <c:dLblPos val="t"/>
              <c:showLegendKey val="0"/>
              <c:showVal val="1"/>
              <c:showCatName val="0"/>
              <c:showSerName val="0"/>
              <c:showPercent val="0"/>
              <c:showBubbleSize val="0"/>
            </c:dLbl>
            <c:dLblPos val="t"/>
            <c:showLegendKey val="0"/>
            <c:showVal val="0"/>
            <c:showCatName val="0"/>
            <c:showSerName val="0"/>
            <c:showPercent val="0"/>
            <c:showBubbleSize val="0"/>
          </c:dLbls>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G.4'!$E$2:$E$16</c:f>
              <c:numCache>
                <c:formatCode>#,##0</c:formatCode>
                <c:ptCount val="15"/>
                <c:pt idx="0">
                  <c:v>0</c:v>
                </c:pt>
                <c:pt idx="1">
                  <c:v>5907.1605006386526</c:v>
                </c:pt>
                <c:pt idx="2">
                  <c:v>19948.464399717839</c:v>
                </c:pt>
                <c:pt idx="3">
                  <c:v>28390.49196546743</c:v>
                </c:pt>
                <c:pt idx="4">
                  <c:v>22925.886571009789</c:v>
                </c:pt>
                <c:pt idx="5">
                  <c:v>27595.247992978806</c:v>
                </c:pt>
                <c:pt idx="6">
                  <c:v>43871.785163559747</c:v>
                </c:pt>
                <c:pt idx="7">
                  <c:v>60717.668959715666</c:v>
                </c:pt>
                <c:pt idx="8">
                  <c:v>62358.762123998553</c:v>
                </c:pt>
                <c:pt idx="9">
                  <c:v>82761.003726116149</c:v>
                </c:pt>
                <c:pt idx="10">
                  <c:v>106381.0137925991</c:v>
                </c:pt>
                <c:pt idx="11">
                  <c:v>124137.25585159932</c:v>
                </c:pt>
                <c:pt idx="12">
                  <c:v>129409.5049329559</c:v>
                </c:pt>
                <c:pt idx="13">
                  <c:v>129695.13522366335</c:v>
                </c:pt>
                <c:pt idx="14">
                  <c:v>142097.63035851528</c:v>
                </c:pt>
              </c:numCache>
            </c:numRef>
          </c:val>
          <c:smooth val="1"/>
        </c:ser>
        <c:ser>
          <c:idx val="5"/>
          <c:order val="4"/>
          <c:tx>
            <c:strRef>
              <c:f>'Data G.4'!$F$1</c:f>
              <c:strCache>
                <c:ptCount val="1"/>
                <c:pt idx="0">
                  <c:v>Fuga Stocks</c:v>
                </c:pt>
              </c:strCache>
            </c:strRef>
          </c:tx>
          <c:spPr>
            <a:ln w="22225">
              <a:solidFill>
                <a:schemeClr val="tx1"/>
              </a:solidFill>
              <a:prstDash val="solid"/>
            </a:ln>
          </c:spPr>
          <c:marker>
            <c:symbol val="star"/>
            <c:size val="5"/>
            <c:spPr>
              <a:noFill/>
              <a:ln>
                <a:solidFill>
                  <a:schemeClr val="tx1"/>
                </a:solidFill>
              </a:ln>
            </c:spPr>
          </c:marker>
          <c:dLbls>
            <c:dLbl>
              <c:idx val="14"/>
              <c:layout>
                <c:manualLayout>
                  <c:x val="-1.7767653121171841E-2"/>
                  <c:y val="4.607329842931937E-2"/>
                </c:manualLayout>
              </c:layout>
              <c:showLegendKey val="0"/>
              <c:showVal val="1"/>
              <c:showCatName val="0"/>
              <c:showSerName val="0"/>
              <c:showPercent val="0"/>
              <c:showBubbleSize val="0"/>
            </c:dLbl>
            <c:showLegendKey val="0"/>
            <c:showVal val="0"/>
            <c:showCatName val="0"/>
            <c:showSerName val="0"/>
            <c:showPercent val="0"/>
            <c:showBubbleSize val="0"/>
          </c:dLbls>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G.4'!$F$2:$F$16</c:f>
              <c:numCache>
                <c:formatCode>#,##0</c:formatCode>
                <c:ptCount val="15"/>
                <c:pt idx="0">
                  <c:v>0</c:v>
                </c:pt>
                <c:pt idx="1">
                  <c:v>7728.4053939430887</c:v>
                </c:pt>
                <c:pt idx="2">
                  <c:v>16570.744983397206</c:v>
                </c:pt>
                <c:pt idx="3">
                  <c:v>21083.023356905673</c:v>
                </c:pt>
                <c:pt idx="4">
                  <c:v>20731.343947562709</c:v>
                </c:pt>
                <c:pt idx="5">
                  <c:v>32548.693668123669</c:v>
                </c:pt>
                <c:pt idx="6">
                  <c:v>44971.756827241494</c:v>
                </c:pt>
                <c:pt idx="7">
                  <c:v>47295.253741775508</c:v>
                </c:pt>
                <c:pt idx="8">
                  <c:v>60480.274945630765</c:v>
                </c:pt>
                <c:pt idx="9">
                  <c:v>72088.536839459834</c:v>
                </c:pt>
                <c:pt idx="10">
                  <c:v>93416.507010300251</c:v>
                </c:pt>
                <c:pt idx="11">
                  <c:v>105240.96553118514</c:v>
                </c:pt>
                <c:pt idx="12">
                  <c:v>115678.91812895217</c:v>
                </c:pt>
                <c:pt idx="13">
                  <c:v>121321.64103156088</c:v>
                </c:pt>
                <c:pt idx="14">
                  <c:v>129119.40365929568</c:v>
                </c:pt>
              </c:numCache>
            </c:numRef>
          </c:val>
          <c:smooth val="1"/>
        </c:ser>
        <c:ser>
          <c:idx val="6"/>
          <c:order val="5"/>
          <c:tx>
            <c:strRef>
              <c:f>'Data G.4'!$G$1</c:f>
              <c:strCache>
                <c:ptCount val="1"/>
                <c:pt idx="0">
                  <c:v>Fuga BCRA</c:v>
                </c:pt>
              </c:strCache>
            </c:strRef>
          </c:tx>
          <c:spPr>
            <a:ln w="22225">
              <a:solidFill>
                <a:schemeClr val="tx1"/>
              </a:solidFill>
              <a:prstDash val="dashDot"/>
            </a:ln>
          </c:spPr>
          <c:marker>
            <c:symbol val="triangle"/>
            <c:size val="5"/>
            <c:spPr>
              <a:solidFill>
                <a:schemeClr val="tx1"/>
              </a:solidFill>
              <a:ln>
                <a:solidFill>
                  <a:schemeClr val="tx1"/>
                </a:solidFill>
              </a:ln>
            </c:spPr>
          </c:marker>
          <c:dLbls>
            <c:dLbl>
              <c:idx val="10"/>
              <c:layout>
                <c:manualLayout>
                  <c:x val="-2.1020500384893972E-2"/>
                  <c:y val="2.2041967267180607E-2"/>
                </c:manualLayout>
              </c:layout>
              <c:dLblPos val="r"/>
              <c:showLegendKey val="0"/>
              <c:showVal val="1"/>
              <c:showCatName val="0"/>
              <c:showSerName val="0"/>
              <c:showPercent val="0"/>
              <c:showBubbleSize val="0"/>
            </c:dLbl>
            <c:dLbl>
              <c:idx val="12"/>
              <c:dLblPos val="t"/>
              <c:showLegendKey val="0"/>
              <c:showVal val="1"/>
              <c:showCatName val="0"/>
              <c:showSerName val="0"/>
              <c:showPercent val="0"/>
              <c:showBubbleSize val="0"/>
            </c:dLbl>
            <c:dLbl>
              <c:idx val="14"/>
              <c:dLblPos val="t"/>
              <c:showLegendKey val="0"/>
              <c:showVal val="1"/>
              <c:showCatName val="0"/>
              <c:showSerName val="0"/>
              <c:showPercent val="0"/>
              <c:showBubbleSize val="0"/>
            </c:dLbl>
            <c:dLblPos val="t"/>
            <c:showLegendKey val="0"/>
            <c:showVal val="0"/>
            <c:showCatName val="0"/>
            <c:showSerName val="0"/>
            <c:showPercent val="0"/>
            <c:showBubbleSize val="0"/>
          </c:dLbls>
          <c:cat>
            <c:numRef>
              <c:f>'Data G.4'!$A$2:$A$16</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'Data G.4'!$G$2:$G$16</c:f>
              <c:numCache>
                <c:formatCode>#,##0</c:formatCode>
                <c:ptCount val="15"/>
                <c:pt idx="0">
                  <c:v>0</c:v>
                </c:pt>
                <c:pt idx="1">
                  <c:v>10634.054960319485</c:v>
                </c:pt>
                <c:pt idx="2">
                  <c:v>13460.190885521071</c:v>
                </c:pt>
                <c:pt idx="3">
                  <c:v>14874.417152390846</c:v>
                </c:pt>
                <c:pt idx="4">
                  <c:v>14215.191889444764</c:v>
                </c:pt>
                <c:pt idx="5">
                  <c:v>16909.738267194611</c:v>
                </c:pt>
                <c:pt idx="6">
                  <c:v>25527.038558641259</c:v>
                </c:pt>
                <c:pt idx="7">
                  <c:v>46304.399421523602</c:v>
                </c:pt>
                <c:pt idx="8">
                  <c:v>58075.105888023376</c:v>
                </c:pt>
                <c:pt idx="9">
                  <c:v>66966.858862714769</c:v>
                </c:pt>
                <c:pt idx="10">
                  <c:v>92595.013840828993</c:v>
                </c:pt>
                <c:pt idx="11">
                  <c:v>93257.35849741062</c:v>
                </c:pt>
                <c:pt idx="12">
                  <c:v>90383.129539068803</c:v>
                </c:pt>
                <c:pt idx="13">
                  <c:v>96121.22424868244</c:v>
                </c:pt>
                <c:pt idx="14">
                  <c:v>101931.94701707052</c:v>
                </c:pt>
              </c:numCache>
            </c:numRef>
          </c:val>
          <c:smooth val="1"/>
        </c:ser>
        <c:dLbls>
          <c:showLegendKey val="0"/>
          <c:showVal val="0"/>
          <c:showCatName val="0"/>
          <c:showSerName val="0"/>
          <c:showPercent val="0"/>
          <c:showBubbleSize val="0"/>
        </c:dLbls>
        <c:marker val="1"/>
        <c:smooth val="0"/>
        <c:axId val="104614912"/>
        <c:axId val="104653568"/>
      </c:lineChart>
      <c:catAx>
        <c:axId val="104614912"/>
        <c:scaling>
          <c:orientation val="minMax"/>
        </c:scaling>
        <c:delete val="0"/>
        <c:axPos val="b"/>
        <c:numFmt formatCode="General" sourceLinked="1"/>
        <c:majorTickMark val="out"/>
        <c:minorTickMark val="none"/>
        <c:tickLblPos val="low"/>
        <c:crossAx val="104653568"/>
        <c:crosses val="autoZero"/>
        <c:auto val="1"/>
        <c:lblAlgn val="ctr"/>
        <c:lblOffset val="100"/>
        <c:noMultiLvlLbl val="0"/>
      </c:catAx>
      <c:valAx>
        <c:axId val="104653568"/>
        <c:scaling>
          <c:orientation val="minMax"/>
        </c:scaling>
        <c:delete val="0"/>
        <c:axPos val="l"/>
        <c:numFmt formatCode="#,##0" sourceLinked="1"/>
        <c:majorTickMark val="out"/>
        <c:minorTickMark val="none"/>
        <c:tickLblPos val="nextTo"/>
        <c:crossAx val="104614912"/>
        <c:crosses val="autoZero"/>
        <c:crossBetween val="between"/>
      </c:valAx>
      <c:spPr>
        <a:ln>
          <a:solidFill>
            <a:schemeClr val="tx1"/>
          </a:solidFill>
        </a:ln>
      </c:spPr>
    </c:plotArea>
    <c:legend>
      <c:legendPos val="r"/>
      <c:layout>
        <c:manualLayout>
          <c:xMode val="edge"/>
          <c:yMode val="edge"/>
          <c:x val="0.14398966355210796"/>
          <c:y val="0.29315001855134593"/>
          <c:w val="0.29073445143819654"/>
          <c:h val="0.29782835139338015"/>
        </c:manualLayout>
      </c:layout>
      <c:overlay val="1"/>
    </c:legend>
    <c:plotVisOnly val="1"/>
    <c:dispBlanksAs val="gap"/>
    <c:showDLblsOverMax val="0"/>
  </c:chart>
  <c:spPr>
    <a:ln>
      <a:noFill/>
    </a:ln>
  </c:spPr>
  <c:txPr>
    <a:bodyPr/>
    <a:lstStyle/>
    <a:p>
      <a:pPr>
        <a:defRPr sz="1300">
          <a:latin typeface="Arial" pitchFamily="34" charset="0"/>
          <a:cs typeface="Arial" pitchFamily="34" charset="0"/>
        </a:defRPr>
      </a:pPr>
      <a:endParaRPr lang="es-A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manualLayout>
          <c:layoutTarget val="inner"/>
          <c:xMode val="edge"/>
          <c:yMode val="edge"/>
          <c:x val="8.4214187352141506E-2"/>
          <c:y val="4.2454626682303001E-2"/>
          <c:w val="0.90584566222944096"/>
          <c:h val="0.84853103039539424"/>
        </c:manualLayout>
      </c:layout>
      <c:lineChart>
        <c:grouping val="standard"/>
        <c:varyColors val="0"/>
        <c:ser>
          <c:idx val="0"/>
          <c:order val="0"/>
          <c:tx>
            <c:strRef>
              <c:f>'Data G.5'!$C$1</c:f>
              <c:strCache>
                <c:ptCount val="1"/>
                <c:pt idx="0">
                  <c:v>Formación de activos externos</c:v>
                </c:pt>
              </c:strCache>
            </c:strRef>
          </c:tx>
          <c:spPr>
            <a:ln w="22225">
              <a:solidFill>
                <a:schemeClr val="tx1"/>
              </a:solidFill>
              <a:prstDash val="sysDot"/>
            </a:ln>
            <a:effectLst/>
          </c:spPr>
          <c:marker>
            <c:symbol val="circle"/>
            <c:size val="5"/>
            <c:spPr>
              <a:solidFill>
                <a:schemeClr val="bg1"/>
              </a:solidFill>
              <a:ln>
                <a:solidFill>
                  <a:schemeClr val="tx1"/>
                </a:solidFill>
              </a:ln>
              <a:effectLst/>
            </c:spPr>
          </c:marker>
          <c:dLbls>
            <c:dLbl>
              <c:idx val="3"/>
              <c:dLblPos val="t"/>
              <c:showLegendKey val="0"/>
              <c:showVal val="1"/>
              <c:showCatName val="0"/>
              <c:showSerName val="0"/>
              <c:showPercent val="0"/>
              <c:showBubbleSize val="0"/>
            </c:dLbl>
            <c:dLbl>
              <c:idx val="13"/>
              <c:delete val="1"/>
            </c:dLbl>
            <c:dLbl>
              <c:idx val="14"/>
              <c:layout>
                <c:manualLayout>
                  <c:x val="-6.2193475321369922E-2"/>
                  <c:y val="-1.9566090290632422E-2"/>
                </c:manualLayout>
              </c:layout>
              <c:dLblPos val="r"/>
              <c:showLegendKey val="0"/>
              <c:showVal val="1"/>
              <c:showCatName val="0"/>
              <c:showSerName val="0"/>
              <c:showPercent val="0"/>
              <c:showBubbleSize val="0"/>
            </c:dLbl>
            <c:dLbl>
              <c:idx val="19"/>
              <c:layout>
                <c:manualLayout>
                  <c:x val="-8.1829123607938415E-3"/>
                  <c:y val="-3.1411909754052482E-2"/>
                </c:manualLayout>
              </c:layout>
              <c:dLblPos val="r"/>
              <c:showLegendKey val="0"/>
              <c:showVal val="1"/>
              <c:showCatName val="0"/>
              <c:showSerName val="0"/>
              <c:showPercent val="0"/>
              <c:showBubbleSize val="0"/>
            </c:dLbl>
            <c:dLblPos val="t"/>
            <c:showLegendKey val="0"/>
            <c:showVal val="0"/>
            <c:showCatName val="0"/>
            <c:showSerName val="0"/>
            <c:showPercent val="0"/>
            <c:showBubbleSize val="0"/>
          </c:dLbls>
          <c:cat>
            <c:multiLvlStrRef>
              <c:f>'Data G.5'!$A$2:$B$21</c:f>
              <c:multiLvlStrCache>
                <c:ptCount val="20"/>
                <c:lvl>
                  <c:pt idx="0">
                    <c:v>Nov</c:v>
                  </c:pt>
                  <c:pt idx="1">
                    <c:v>Dic</c:v>
                  </c:pt>
                  <c:pt idx="2">
                    <c:v>Ene</c:v>
                  </c:pt>
                  <c:pt idx="3">
                    <c:v>Feb</c:v>
                  </c:pt>
                  <c:pt idx="4">
                    <c:v>Mar</c:v>
                  </c:pt>
                  <c:pt idx="5">
                    <c:v>Abr</c:v>
                  </c:pt>
                  <c:pt idx="6">
                    <c:v>May</c:v>
                  </c:pt>
                  <c:pt idx="7">
                    <c:v>Jun</c:v>
                  </c:pt>
                  <c:pt idx="8">
                    <c:v>Jul</c:v>
                  </c:pt>
                  <c:pt idx="9">
                    <c:v>Ago</c:v>
                  </c:pt>
                  <c:pt idx="10">
                    <c:v>Sep</c:v>
                  </c:pt>
                  <c:pt idx="11">
                    <c:v>Oct</c:v>
                  </c:pt>
                  <c:pt idx="12">
                    <c:v>Nov</c:v>
                  </c:pt>
                  <c:pt idx="13">
                    <c:v>Dic</c:v>
                  </c:pt>
                  <c:pt idx="14">
                    <c:v>Ene</c:v>
                  </c:pt>
                  <c:pt idx="15">
                    <c:v>Feb</c:v>
                  </c:pt>
                  <c:pt idx="16">
                    <c:v>Mar</c:v>
                  </c:pt>
                  <c:pt idx="17">
                    <c:v>Abr</c:v>
                  </c:pt>
                  <c:pt idx="18">
                    <c:v>May</c:v>
                  </c:pt>
                  <c:pt idx="19">
                    <c:v>Jun</c:v>
                  </c:pt>
                </c:lvl>
                <c:lvl>
                  <c:pt idx="0">
                    <c:v>2015</c:v>
                  </c:pt>
                  <c:pt idx="2">
                    <c:v>2016</c:v>
                  </c:pt>
                  <c:pt idx="14">
                    <c:v>2017</c:v>
                  </c:pt>
                </c:lvl>
              </c:multiLvlStrCache>
            </c:multiLvlStrRef>
          </c:cat>
          <c:val>
            <c:numRef>
              <c:f>'Data G.5'!$C$2:$C$21</c:f>
              <c:numCache>
                <c:formatCode>#,##0_ ;\-#,##0\ </c:formatCode>
                <c:ptCount val="20"/>
                <c:pt idx="0" formatCode="General">
                  <c:v>0</c:v>
                </c:pt>
                <c:pt idx="1">
                  <c:v>2024.282179</c:v>
                </c:pt>
                <c:pt idx="2">
                  <c:v>3598.1844390000001</c:v>
                </c:pt>
                <c:pt idx="3">
                  <c:v>4672.7798549999998</c:v>
                </c:pt>
                <c:pt idx="4">
                  <c:v>5670.7763180000002</c:v>
                </c:pt>
                <c:pt idx="5">
                  <c:v>6154.1670199999999</c:v>
                </c:pt>
                <c:pt idx="6">
                  <c:v>6737.4397639999997</c:v>
                </c:pt>
                <c:pt idx="7">
                  <c:v>8019.9749969999993</c:v>
                </c:pt>
                <c:pt idx="8">
                  <c:v>9511.2309399999995</c:v>
                </c:pt>
                <c:pt idx="9">
                  <c:v>11016.896733</c:v>
                </c:pt>
                <c:pt idx="10">
                  <c:v>12104.5825919241</c:v>
                </c:pt>
                <c:pt idx="11">
                  <c:v>13112.0626219241</c:v>
                </c:pt>
                <c:pt idx="12">
                  <c:v>13990.032975924099</c:v>
                </c:pt>
                <c:pt idx="13">
                  <c:v>11975.5171259241</c:v>
                </c:pt>
                <c:pt idx="14">
                  <c:v>13920.5171259241</c:v>
                </c:pt>
                <c:pt idx="15">
                  <c:v>15785.5171259241</c:v>
                </c:pt>
                <c:pt idx="16">
                  <c:v>16771.5171259241</c:v>
                </c:pt>
                <c:pt idx="17">
                  <c:v>17647.5171259241</c:v>
                </c:pt>
                <c:pt idx="18">
                  <c:v>18633.5171259241</c:v>
                </c:pt>
                <c:pt idx="19">
                  <c:v>19653.5171259241</c:v>
                </c:pt>
              </c:numCache>
            </c:numRef>
          </c:val>
          <c:smooth val="1"/>
        </c:ser>
        <c:ser>
          <c:idx val="1"/>
          <c:order val="1"/>
          <c:tx>
            <c:strRef>
              <c:f>'Data G.5'!$D$1</c:f>
              <c:strCache>
                <c:ptCount val="1"/>
                <c:pt idx="0">
                  <c:v>Fuga de capitales</c:v>
                </c:pt>
              </c:strCache>
            </c:strRef>
          </c:tx>
          <c:spPr>
            <a:ln w="22225">
              <a:solidFill>
                <a:schemeClr val="tx1"/>
              </a:solidFill>
            </a:ln>
            <a:effectLst/>
          </c:spPr>
          <c:marker>
            <c:symbol val="star"/>
            <c:size val="5"/>
            <c:spPr>
              <a:noFill/>
              <a:ln>
                <a:solidFill>
                  <a:schemeClr val="tx1"/>
                </a:solidFill>
              </a:ln>
              <a:effectLst/>
            </c:spPr>
          </c:marker>
          <c:dLbls>
            <c:dLbl>
              <c:idx val="0"/>
              <c:dLblPos val="t"/>
              <c:showLegendKey val="0"/>
              <c:showVal val="1"/>
              <c:showCatName val="0"/>
              <c:showSerName val="0"/>
              <c:showPercent val="0"/>
              <c:showBubbleSize val="0"/>
            </c:dLbl>
            <c:dLbl>
              <c:idx val="3"/>
              <c:dLblPos val="t"/>
              <c:showLegendKey val="0"/>
              <c:showVal val="1"/>
              <c:showCatName val="0"/>
              <c:showSerName val="0"/>
              <c:showPercent val="0"/>
              <c:showBubbleSize val="0"/>
            </c:dLbl>
            <c:dLbl>
              <c:idx val="10"/>
              <c:layout>
                <c:manualLayout>
                  <c:x val="-3.9909041901368396E-2"/>
                  <c:y val="-6.3196073293304983E-2"/>
                </c:manualLayout>
              </c:layout>
              <c:dLblPos val="r"/>
              <c:showLegendKey val="0"/>
              <c:showVal val="1"/>
              <c:showCatName val="0"/>
              <c:showSerName val="0"/>
              <c:showPercent val="0"/>
              <c:showBubbleSize val="0"/>
            </c:dLbl>
            <c:dLbl>
              <c:idx val="14"/>
              <c:dLblPos val="b"/>
              <c:showLegendKey val="0"/>
              <c:showVal val="1"/>
              <c:showCatName val="0"/>
              <c:showSerName val="0"/>
              <c:showPercent val="0"/>
              <c:showBubbleSize val="0"/>
            </c:dLbl>
            <c:dLbl>
              <c:idx val="19"/>
              <c:layout>
                <c:manualLayout>
                  <c:x val="-1.2274368541190761E-2"/>
                  <c:y val="-3.1411909754052482E-2"/>
                </c:manualLayout>
              </c:layout>
              <c:dLblPos val="r"/>
              <c:showLegendKey val="0"/>
              <c:showVal val="1"/>
              <c:showCatName val="0"/>
              <c:showSerName val="0"/>
              <c:showPercent val="0"/>
              <c:showBubbleSize val="0"/>
            </c:dLbl>
            <c:dLblPos val="t"/>
            <c:showLegendKey val="0"/>
            <c:showVal val="0"/>
            <c:showCatName val="0"/>
            <c:showSerName val="0"/>
            <c:showPercent val="0"/>
            <c:showBubbleSize val="0"/>
          </c:dLbls>
          <c:cat>
            <c:multiLvlStrRef>
              <c:f>'Data G.5'!$A$2:$B$21</c:f>
              <c:multiLvlStrCache>
                <c:ptCount val="20"/>
                <c:lvl>
                  <c:pt idx="0">
                    <c:v>Nov</c:v>
                  </c:pt>
                  <c:pt idx="1">
                    <c:v>Dic</c:v>
                  </c:pt>
                  <c:pt idx="2">
                    <c:v>Ene</c:v>
                  </c:pt>
                  <c:pt idx="3">
                    <c:v>Feb</c:v>
                  </c:pt>
                  <c:pt idx="4">
                    <c:v>Mar</c:v>
                  </c:pt>
                  <c:pt idx="5">
                    <c:v>Abr</c:v>
                  </c:pt>
                  <c:pt idx="6">
                    <c:v>May</c:v>
                  </c:pt>
                  <c:pt idx="7">
                    <c:v>Jun</c:v>
                  </c:pt>
                  <c:pt idx="8">
                    <c:v>Jul</c:v>
                  </c:pt>
                  <c:pt idx="9">
                    <c:v>Ago</c:v>
                  </c:pt>
                  <c:pt idx="10">
                    <c:v>Sep</c:v>
                  </c:pt>
                  <c:pt idx="11">
                    <c:v>Oct</c:v>
                  </c:pt>
                  <c:pt idx="12">
                    <c:v>Nov</c:v>
                  </c:pt>
                  <c:pt idx="13">
                    <c:v>Dic</c:v>
                  </c:pt>
                  <c:pt idx="14">
                    <c:v>Ene</c:v>
                  </c:pt>
                  <c:pt idx="15">
                    <c:v>Feb</c:v>
                  </c:pt>
                  <c:pt idx="16">
                    <c:v>Mar</c:v>
                  </c:pt>
                  <c:pt idx="17">
                    <c:v>Abr</c:v>
                  </c:pt>
                  <c:pt idx="18">
                    <c:v>May</c:v>
                  </c:pt>
                  <c:pt idx="19">
                    <c:v>Jun</c:v>
                  </c:pt>
                </c:lvl>
                <c:lvl>
                  <c:pt idx="0">
                    <c:v>2015</c:v>
                  </c:pt>
                  <c:pt idx="2">
                    <c:v>2016</c:v>
                  </c:pt>
                  <c:pt idx="14">
                    <c:v>2017</c:v>
                  </c:pt>
                </c:lvl>
              </c:multiLvlStrCache>
            </c:multiLvlStrRef>
          </c:cat>
          <c:val>
            <c:numRef>
              <c:f>'Data G.5'!$D$2:$D$21</c:f>
              <c:numCache>
                <c:formatCode>#,##0_ ;\-#,##0\ </c:formatCode>
                <c:ptCount val="20"/>
                <c:pt idx="0" formatCode="General">
                  <c:v>0</c:v>
                </c:pt>
                <c:pt idx="1">
                  <c:v>423.87764587880719</c:v>
                </c:pt>
                <c:pt idx="2">
                  <c:v>3756.7554575996401</c:v>
                </c:pt>
                <c:pt idx="3">
                  <c:v>6895.2695266585451</c:v>
                </c:pt>
                <c:pt idx="4">
                  <c:v>6218.1086433608198</c:v>
                </c:pt>
                <c:pt idx="5">
                  <c:v>7024.8428025094254</c:v>
                </c:pt>
                <c:pt idx="6">
                  <c:v>5268.0535855993548</c:v>
                </c:pt>
                <c:pt idx="7">
                  <c:v>6308.7693409605217</c:v>
                </c:pt>
                <c:pt idx="8">
                  <c:v>7412.5517947577227</c:v>
                </c:pt>
                <c:pt idx="9">
                  <c:v>10184.757554986138</c:v>
                </c:pt>
                <c:pt idx="10">
                  <c:v>11607.876928924139</c:v>
                </c:pt>
                <c:pt idx="11">
                  <c:v>5395.3513203390639</c:v>
                </c:pt>
                <c:pt idx="12">
                  <c:v>9723.6641773744122</c:v>
                </c:pt>
                <c:pt idx="13">
                  <c:v>5838.1550030900962</c:v>
                </c:pt>
                <c:pt idx="14">
                  <c:v>1514.2444125553684</c:v>
                </c:pt>
                <c:pt idx="15">
                  <c:v>2995.7663973832073</c:v>
                </c:pt>
                <c:pt idx="16">
                  <c:v>2059.4408947302941</c:v>
                </c:pt>
                <c:pt idx="17">
                  <c:v>8461.5468545006242</c:v>
                </c:pt>
                <c:pt idx="18">
                  <c:v>12635.046994242344</c:v>
                </c:pt>
                <c:pt idx="19">
                  <c:v>16158.720224440762</c:v>
                </c:pt>
              </c:numCache>
            </c:numRef>
          </c:val>
          <c:smooth val="1"/>
        </c:ser>
        <c:dLbls>
          <c:showLegendKey val="0"/>
          <c:showVal val="0"/>
          <c:showCatName val="0"/>
          <c:showSerName val="0"/>
          <c:showPercent val="0"/>
          <c:showBubbleSize val="0"/>
        </c:dLbls>
        <c:marker val="1"/>
        <c:smooth val="0"/>
        <c:axId val="105067264"/>
        <c:axId val="105068800"/>
      </c:lineChart>
      <c:catAx>
        <c:axId val="105067264"/>
        <c:scaling>
          <c:orientation val="minMax"/>
        </c:scaling>
        <c:delete val="0"/>
        <c:axPos val="b"/>
        <c:majorTickMark val="out"/>
        <c:minorTickMark val="none"/>
        <c:tickLblPos val="nextTo"/>
        <c:crossAx val="105068800"/>
        <c:crosses val="autoZero"/>
        <c:auto val="1"/>
        <c:lblAlgn val="ctr"/>
        <c:lblOffset val="100"/>
        <c:noMultiLvlLbl val="0"/>
      </c:catAx>
      <c:valAx>
        <c:axId val="105068800"/>
        <c:scaling>
          <c:orientation val="minMax"/>
          <c:max val="22000"/>
        </c:scaling>
        <c:delete val="0"/>
        <c:axPos val="l"/>
        <c:numFmt formatCode="#,##0" sourceLinked="0"/>
        <c:majorTickMark val="out"/>
        <c:minorTickMark val="none"/>
        <c:tickLblPos val="nextTo"/>
        <c:crossAx val="105067264"/>
        <c:crosses val="autoZero"/>
        <c:crossBetween val="between"/>
        <c:majorUnit val="2000"/>
      </c:valAx>
      <c:spPr>
        <a:ln>
          <a:solidFill>
            <a:schemeClr val="tx1"/>
          </a:solidFill>
        </a:ln>
      </c:spPr>
    </c:plotArea>
    <c:legend>
      <c:legendPos val="r"/>
      <c:layout>
        <c:manualLayout>
          <c:xMode val="edge"/>
          <c:yMode val="edge"/>
          <c:x val="0.16666666666666699"/>
          <c:y val="0.10609762321376499"/>
          <c:w val="0.5256259505611135"/>
          <c:h val="0.16263356193379053"/>
        </c:manualLayout>
      </c:layout>
      <c:overlay val="0"/>
    </c:legend>
    <c:plotVisOnly val="1"/>
    <c:dispBlanksAs val="gap"/>
    <c:showDLblsOverMax val="0"/>
  </c:chart>
  <c:spPr>
    <a:ln>
      <a:noFill/>
    </a:ln>
  </c:spPr>
  <c:txPr>
    <a:bodyPr/>
    <a:lstStyle/>
    <a:p>
      <a:pPr>
        <a:defRPr sz="1400">
          <a:latin typeface="Arial" pitchFamily="34" charset="0"/>
          <a:cs typeface="Arial" pitchFamily="34" charset="0"/>
        </a:defRPr>
      </a:pPr>
      <a:endParaRPr lang="es-A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312088" cy="608479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2088" cy="608479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0.09237</cdr:x>
      <cdr:y>0.10292</cdr:y>
    </cdr:from>
    <cdr:to>
      <cdr:x>0.32329</cdr:x>
      <cdr:y>0.2596</cdr:y>
    </cdr:to>
    <cdr:sp macro="" textlink="">
      <cdr:nvSpPr>
        <cdr:cNvPr id="2" name="1 CuadroTexto"/>
        <cdr:cNvSpPr txBox="1"/>
      </cdr:nvSpPr>
      <cdr:spPr>
        <a:xfrm xmlns:a="http://schemas.openxmlformats.org/drawingml/2006/main">
          <a:off x="859117" y="625661"/>
          <a:ext cx="2147795" cy="952501"/>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vertOverflow="clip" wrap="square" rtlCol="0"/>
        <a:lstStyle xmlns:a="http://schemas.openxmlformats.org/drawingml/2006/main"/>
        <a:p xmlns:a="http://schemas.openxmlformats.org/drawingml/2006/main">
          <a:pPr algn="ctr">
            <a:spcAft>
              <a:spcPts val="600"/>
            </a:spcAft>
          </a:pPr>
          <a:r>
            <a:rPr lang="es-AR" sz="1300" u="sng">
              <a:latin typeface="Times New Roman" pitchFamily="18" charset="0"/>
              <a:cs typeface="Times New Roman" pitchFamily="18" charset="0"/>
            </a:rPr>
            <a:t>Promedio período 2002-2007</a:t>
          </a:r>
        </a:p>
        <a:p xmlns:a="http://schemas.openxmlformats.org/drawingml/2006/main">
          <a:pPr algn="ctr"/>
          <a:r>
            <a:rPr lang="es-AR" sz="1300">
              <a:latin typeface="Times New Roman" pitchFamily="18" charset="0"/>
              <a:cs typeface="Times New Roman" pitchFamily="18" charset="0"/>
            </a:rPr>
            <a:t>MRBP: U$S 7.312</a:t>
          </a:r>
        </a:p>
        <a:p xmlns:a="http://schemas.openxmlformats.org/drawingml/2006/main">
          <a:pPr algn="ctr"/>
          <a:r>
            <a:rPr lang="es-AR" sz="1300">
              <a:latin typeface="Times New Roman" pitchFamily="18" charset="0"/>
              <a:cs typeface="Times New Roman" pitchFamily="18" charset="0"/>
            </a:rPr>
            <a:t>Stocks: U$S 7.495</a:t>
          </a:r>
        </a:p>
        <a:p xmlns:a="http://schemas.openxmlformats.org/drawingml/2006/main">
          <a:pPr algn="ctr"/>
          <a:r>
            <a:rPr lang="es-AR" sz="1300">
              <a:latin typeface="Times New Roman" pitchFamily="18" charset="0"/>
              <a:cs typeface="Times New Roman" pitchFamily="18" charset="0"/>
            </a:rPr>
            <a:t>BCRA: U$S 4.255</a:t>
          </a:r>
        </a:p>
      </cdr:txBody>
    </cdr:sp>
  </cdr:relSizeAnchor>
  <cdr:relSizeAnchor xmlns:cdr="http://schemas.openxmlformats.org/drawingml/2006/chartDrawing">
    <cdr:from>
      <cdr:x>0.74179</cdr:x>
      <cdr:y>0.04157</cdr:y>
    </cdr:from>
    <cdr:to>
      <cdr:x>0.97774</cdr:x>
      <cdr:y>0.20218</cdr:y>
    </cdr:to>
    <cdr:sp macro="" textlink="">
      <cdr:nvSpPr>
        <cdr:cNvPr id="3" name="1 CuadroTexto"/>
        <cdr:cNvSpPr txBox="1"/>
      </cdr:nvSpPr>
      <cdr:spPr>
        <a:xfrm xmlns:a="http://schemas.openxmlformats.org/drawingml/2006/main">
          <a:off x="6907577" y="252971"/>
          <a:ext cx="2197188" cy="977279"/>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spcAft>
              <a:spcPts val="600"/>
            </a:spcAft>
          </a:pPr>
          <a:r>
            <a:rPr lang="es-AR" sz="1300" u="sng">
              <a:latin typeface="Times New Roman" pitchFamily="18" charset="0"/>
              <a:cs typeface="Times New Roman" pitchFamily="18" charset="0"/>
            </a:rPr>
            <a:t>Promedio período 2008-2015</a:t>
          </a:r>
        </a:p>
        <a:p xmlns:a="http://schemas.openxmlformats.org/drawingml/2006/main">
          <a:pPr algn="ctr"/>
          <a:r>
            <a:rPr lang="es-AR" sz="1300">
              <a:latin typeface="Times New Roman" pitchFamily="18" charset="0"/>
              <a:cs typeface="Times New Roman" pitchFamily="18" charset="0"/>
            </a:rPr>
            <a:t>MRBP: U$S 12.278 (+67,9%)</a:t>
          </a:r>
        </a:p>
        <a:p xmlns:a="http://schemas.openxmlformats.org/drawingml/2006/main">
          <a:pPr algn="ctr"/>
          <a:r>
            <a:rPr lang="es-AR" sz="1300">
              <a:latin typeface="Times New Roman" pitchFamily="18" charset="0"/>
              <a:cs typeface="Times New Roman" pitchFamily="18" charset="0"/>
            </a:rPr>
            <a:t>Stocks: U$S 10.518 (+40,3%)</a:t>
          </a:r>
        </a:p>
        <a:p xmlns:a="http://schemas.openxmlformats.org/drawingml/2006/main">
          <a:pPr algn="ctr"/>
          <a:r>
            <a:rPr lang="es-AR" sz="1300">
              <a:latin typeface="Times New Roman" pitchFamily="18" charset="0"/>
              <a:cs typeface="Times New Roman" pitchFamily="18" charset="0"/>
            </a:rPr>
            <a:t>BCRA: U$S 9.551 (+124,5%)</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12088" cy="608479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2167" cy="60642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0.10934</cdr:x>
      <cdr:y>0.06283</cdr:y>
    </cdr:from>
    <cdr:to>
      <cdr:x>0.34075</cdr:x>
      <cdr:y>0.22004</cdr:y>
    </cdr:to>
    <cdr:sp macro="" textlink="">
      <cdr:nvSpPr>
        <cdr:cNvPr id="2" name="1 CuadroTexto"/>
        <cdr:cNvSpPr txBox="1"/>
      </cdr:nvSpPr>
      <cdr:spPr>
        <a:xfrm xmlns:a="http://schemas.openxmlformats.org/drawingml/2006/main">
          <a:off x="1016000" y="381000"/>
          <a:ext cx="2150347" cy="953366"/>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spcAft>
              <a:spcPts val="600"/>
            </a:spcAft>
          </a:pPr>
          <a:r>
            <a:rPr lang="es-AR" sz="1300" u="sng">
              <a:latin typeface="Times New Roman" pitchFamily="18" charset="0"/>
              <a:cs typeface="Times New Roman" pitchFamily="18" charset="0"/>
            </a:rPr>
            <a:t>Promedio período 2002-2007</a:t>
          </a:r>
        </a:p>
        <a:p xmlns:a="http://schemas.openxmlformats.org/drawingml/2006/main">
          <a:pPr algn="ctr"/>
          <a:r>
            <a:rPr lang="es-AR" sz="1300">
              <a:latin typeface="Times New Roman" pitchFamily="18" charset="0"/>
              <a:cs typeface="Times New Roman" pitchFamily="18" charset="0"/>
            </a:rPr>
            <a:t>MRBP: U$S 7.312</a:t>
          </a:r>
        </a:p>
        <a:p xmlns:a="http://schemas.openxmlformats.org/drawingml/2006/main">
          <a:pPr algn="ctr"/>
          <a:r>
            <a:rPr lang="es-AR" sz="1300">
              <a:latin typeface="Times New Roman" pitchFamily="18" charset="0"/>
              <a:cs typeface="Times New Roman" pitchFamily="18" charset="0"/>
            </a:rPr>
            <a:t>Stocks: U$S 7.495</a:t>
          </a:r>
        </a:p>
        <a:p xmlns:a="http://schemas.openxmlformats.org/drawingml/2006/main">
          <a:pPr algn="ctr"/>
          <a:r>
            <a:rPr lang="es-AR" sz="1300">
              <a:latin typeface="Times New Roman" pitchFamily="18" charset="0"/>
              <a:cs typeface="Times New Roman" pitchFamily="18" charset="0"/>
            </a:rPr>
            <a:t>BCRA: U$S 4.255</a:t>
          </a:r>
        </a:p>
      </cdr:txBody>
    </cdr:sp>
  </cdr:relSizeAnchor>
  <cdr:relSizeAnchor xmlns:cdr="http://schemas.openxmlformats.org/drawingml/2006/chartDrawing">
    <cdr:from>
      <cdr:x>0.49658</cdr:x>
      <cdr:y>0.06108</cdr:y>
    </cdr:from>
    <cdr:to>
      <cdr:x>0.73304</cdr:x>
      <cdr:y>0.22224</cdr:y>
    </cdr:to>
    <cdr:sp macro="" textlink="">
      <cdr:nvSpPr>
        <cdr:cNvPr id="3" name="1 CuadroTexto"/>
        <cdr:cNvSpPr txBox="1"/>
      </cdr:nvSpPr>
      <cdr:spPr>
        <a:xfrm xmlns:a="http://schemas.openxmlformats.org/drawingml/2006/main">
          <a:off x="4614334" y="370417"/>
          <a:ext cx="2197188" cy="977279"/>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spcAft>
              <a:spcPts val="600"/>
            </a:spcAft>
          </a:pPr>
          <a:r>
            <a:rPr lang="es-AR" sz="1300" u="sng">
              <a:latin typeface="Times New Roman" pitchFamily="18" charset="0"/>
              <a:cs typeface="Times New Roman" pitchFamily="18" charset="0"/>
            </a:rPr>
            <a:t>Promedio período 2008-2015</a:t>
          </a:r>
        </a:p>
        <a:p xmlns:a="http://schemas.openxmlformats.org/drawingml/2006/main">
          <a:pPr algn="ctr"/>
          <a:r>
            <a:rPr lang="es-AR" sz="1300">
              <a:latin typeface="Times New Roman" pitchFamily="18" charset="0"/>
              <a:cs typeface="Times New Roman" pitchFamily="18" charset="0"/>
            </a:rPr>
            <a:t>MRBP: U$S 12.278 (+67,9%)</a:t>
          </a:r>
        </a:p>
        <a:p xmlns:a="http://schemas.openxmlformats.org/drawingml/2006/main">
          <a:pPr algn="ctr"/>
          <a:r>
            <a:rPr lang="es-AR" sz="1300">
              <a:latin typeface="Times New Roman" pitchFamily="18" charset="0"/>
              <a:cs typeface="Times New Roman" pitchFamily="18" charset="0"/>
            </a:rPr>
            <a:t>Stocks: U$S 10.518 (+40,3%)</a:t>
          </a:r>
        </a:p>
        <a:p xmlns:a="http://schemas.openxmlformats.org/drawingml/2006/main">
          <a:pPr algn="ctr"/>
          <a:r>
            <a:rPr lang="es-AR" sz="1300">
              <a:latin typeface="Times New Roman" pitchFamily="18" charset="0"/>
              <a:cs typeface="Times New Roman" pitchFamily="18" charset="0"/>
            </a:rPr>
            <a:t>BCRA: U$S 9.551 (+124,5%)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12088" cy="608479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5" zoomScaleNormal="85" zoomScalePageLayoutView="125" workbookViewId="0">
      <pane xSplit="1" ySplit="1" topLeftCell="B2" activePane="bottomRight" state="frozen"/>
      <selection pane="topRight" activeCell="B1" sqref="B1"/>
      <selection pane="bottomLeft" activeCell="A2" sqref="A2"/>
      <selection pane="bottomRight" activeCell="F44" sqref="F44"/>
    </sheetView>
  </sheetViews>
  <sheetFormatPr baseColWidth="10" defaultRowHeight="12" x14ac:dyDescent="0.2"/>
  <cols>
    <col min="1" max="1" width="11.42578125" style="42"/>
    <col min="2" max="2" width="17.28515625" style="42" customWidth="1"/>
    <col min="3" max="3" width="15" style="42" customWidth="1"/>
    <col min="4" max="5" width="16" style="42" customWidth="1"/>
    <col min="6" max="16384" width="11.42578125" style="42"/>
  </cols>
  <sheetData>
    <row r="1" spans="1:5" x14ac:dyDescent="0.2">
      <c r="A1" s="38" t="s">
        <v>0</v>
      </c>
      <c r="B1" s="38" t="s">
        <v>28</v>
      </c>
      <c r="C1" s="38" t="s">
        <v>29</v>
      </c>
      <c r="D1" s="38" t="s">
        <v>30</v>
      </c>
      <c r="E1" s="38" t="s">
        <v>31</v>
      </c>
    </row>
    <row r="2" spans="1:5" x14ac:dyDescent="0.2">
      <c r="A2" s="39">
        <v>1975</v>
      </c>
      <c r="B2" s="39">
        <v>7.7</v>
      </c>
      <c r="C2" s="39">
        <v>5.4</v>
      </c>
      <c r="D2" s="39">
        <v>2.5</v>
      </c>
      <c r="E2" s="39">
        <v>100</v>
      </c>
    </row>
    <row r="3" spans="1:5" x14ac:dyDescent="0.2">
      <c r="A3" s="39">
        <v>1976</v>
      </c>
      <c r="B3" s="39">
        <v>9.3000000000000007</v>
      </c>
      <c r="C3" s="39">
        <v>7.1</v>
      </c>
      <c r="D3" s="39">
        <v>2.9</v>
      </c>
      <c r="E3" s="40">
        <v>97.981748483324338</v>
      </c>
    </row>
    <row r="4" spans="1:5" x14ac:dyDescent="0.2">
      <c r="A4" s="39">
        <v>1977</v>
      </c>
      <c r="B4" s="39">
        <v>11.4</v>
      </c>
      <c r="C4" s="39">
        <v>8.5</v>
      </c>
      <c r="D4" s="39">
        <v>3.5</v>
      </c>
      <c r="E4" s="40">
        <v>104.77594769646261</v>
      </c>
    </row>
    <row r="5" spans="1:5" x14ac:dyDescent="0.2">
      <c r="A5" s="39">
        <v>1978</v>
      </c>
      <c r="B5" s="39">
        <v>13.3</v>
      </c>
      <c r="C5" s="39">
        <v>10.7</v>
      </c>
      <c r="D5" s="39">
        <v>4.3</v>
      </c>
      <c r="E5" s="40">
        <v>100.05461273028203</v>
      </c>
    </row>
    <row r="6" spans="1:5" x14ac:dyDescent="0.2">
      <c r="A6" s="39">
        <v>1979</v>
      </c>
      <c r="B6" s="39">
        <v>21</v>
      </c>
      <c r="C6" s="39">
        <v>14.2</v>
      </c>
      <c r="D6" s="39">
        <v>5.2</v>
      </c>
      <c r="E6" s="40">
        <v>110.28295912539318</v>
      </c>
    </row>
    <row r="7" spans="1:5" x14ac:dyDescent="0.2">
      <c r="A7" s="39">
        <v>1980</v>
      </c>
      <c r="B7" s="39">
        <v>27.2</v>
      </c>
      <c r="C7" s="39">
        <v>19</v>
      </c>
      <c r="D7" s="39">
        <v>6.6</v>
      </c>
      <c r="E7" s="40">
        <v>114.86164549249588</v>
      </c>
    </row>
    <row r="8" spans="1:5" x14ac:dyDescent="0.2">
      <c r="A8" s="39">
        <v>1981</v>
      </c>
      <c r="B8" s="39">
        <v>35.700000000000003</v>
      </c>
      <c r="C8" s="39">
        <v>27.2</v>
      </c>
      <c r="D8" s="39">
        <v>8.6</v>
      </c>
      <c r="E8" s="40">
        <v>108.32656001071614</v>
      </c>
    </row>
    <row r="9" spans="1:5" x14ac:dyDescent="0.2">
      <c r="A9" s="39">
        <v>1982</v>
      </c>
      <c r="B9" s="39">
        <v>43.6</v>
      </c>
      <c r="C9" s="39">
        <v>34</v>
      </c>
      <c r="D9" s="39">
        <v>11</v>
      </c>
      <c r="E9" s="40">
        <v>102.95661904744971</v>
      </c>
    </row>
    <row r="10" spans="1:5" x14ac:dyDescent="0.2">
      <c r="A10" s="39">
        <v>1983</v>
      </c>
      <c r="B10" s="39">
        <v>45.9</v>
      </c>
      <c r="C10" s="39">
        <v>37.1</v>
      </c>
      <c r="D10" s="39">
        <v>13.5</v>
      </c>
      <c r="E10" s="40">
        <v>106.94631510872529</v>
      </c>
    </row>
    <row r="11" spans="1:5" x14ac:dyDescent="0.2">
      <c r="A11" s="39">
        <v>1984</v>
      </c>
      <c r="B11" s="39">
        <v>48.8</v>
      </c>
      <c r="C11" s="39">
        <v>38.299999999999997</v>
      </c>
      <c r="D11" s="39">
        <v>16.7</v>
      </c>
      <c r="E11" s="40">
        <v>109.31172536956105</v>
      </c>
    </row>
    <row r="12" spans="1:5" x14ac:dyDescent="0.2">
      <c r="A12" s="39">
        <v>1985</v>
      </c>
      <c r="B12" s="39">
        <v>50.9</v>
      </c>
      <c r="C12" s="39">
        <v>39.6</v>
      </c>
      <c r="D12" s="39">
        <v>21.2</v>
      </c>
      <c r="E12" s="40">
        <v>101.01859764136391</v>
      </c>
    </row>
    <row r="13" spans="1:5" x14ac:dyDescent="0.2">
      <c r="A13" s="39">
        <v>1986</v>
      </c>
      <c r="B13" s="39">
        <v>52.4</v>
      </c>
      <c r="C13" s="39">
        <v>40.4</v>
      </c>
      <c r="D13" s="39">
        <v>24.8</v>
      </c>
      <c r="E13" s="40">
        <v>108.9745999793704</v>
      </c>
    </row>
    <row r="14" spans="1:5" x14ac:dyDescent="0.2">
      <c r="A14" s="39">
        <v>1987</v>
      </c>
      <c r="B14" s="39">
        <v>58.5</v>
      </c>
      <c r="C14" s="39">
        <v>45.3</v>
      </c>
      <c r="D14" s="39">
        <v>28.5</v>
      </c>
      <c r="E14" s="40">
        <v>112.14575335283732</v>
      </c>
    </row>
    <row r="15" spans="1:5" x14ac:dyDescent="0.2">
      <c r="A15" s="39">
        <v>1988</v>
      </c>
      <c r="B15" s="39">
        <v>58.8</v>
      </c>
      <c r="C15" s="39">
        <v>44</v>
      </c>
      <c r="D15" s="39">
        <v>31.3</v>
      </c>
      <c r="E15" s="40">
        <v>109.27829311607051</v>
      </c>
    </row>
    <row r="16" spans="1:5" x14ac:dyDescent="0.2">
      <c r="A16" s="39">
        <v>1989</v>
      </c>
      <c r="B16" s="39">
        <v>65.3</v>
      </c>
      <c r="C16" s="39">
        <v>52.8</v>
      </c>
      <c r="D16" s="39">
        <v>32.799999999999997</v>
      </c>
      <c r="E16" s="40">
        <v>101.08658509023142</v>
      </c>
    </row>
    <row r="17" spans="1:6" x14ac:dyDescent="0.2">
      <c r="A17" s="39">
        <v>1990</v>
      </c>
      <c r="B17" s="39">
        <v>62.2</v>
      </c>
      <c r="C17" s="39">
        <v>52.7</v>
      </c>
      <c r="D17" s="39">
        <v>34.9</v>
      </c>
      <c r="E17" s="40">
        <v>98.661559138137235</v>
      </c>
    </row>
    <row r="18" spans="1:6" x14ac:dyDescent="0.2">
      <c r="A18" s="39">
        <v>1991</v>
      </c>
      <c r="B18" s="39">
        <v>61.3</v>
      </c>
      <c r="C18" s="40">
        <v>52.686</v>
      </c>
      <c r="D18" s="39">
        <v>37.4</v>
      </c>
      <c r="E18" s="40">
        <v>111.16169264786916</v>
      </c>
    </row>
    <row r="19" spans="1:6" x14ac:dyDescent="0.2">
      <c r="A19" s="39">
        <v>1992</v>
      </c>
      <c r="B19" s="39">
        <v>62.9</v>
      </c>
      <c r="C19" s="40">
        <v>47.959145441377309</v>
      </c>
      <c r="D19" s="39">
        <v>40.28</v>
      </c>
      <c r="E19" s="40">
        <v>124.43525995862899</v>
      </c>
    </row>
    <row r="20" spans="1:6" x14ac:dyDescent="0.2">
      <c r="A20" s="39">
        <v>1993</v>
      </c>
      <c r="B20" s="39">
        <v>72.400000000000006</v>
      </c>
      <c r="C20" s="40">
        <v>47.923940911310609</v>
      </c>
      <c r="D20" s="39">
        <v>44.4</v>
      </c>
      <c r="E20" s="40">
        <v>131.78555059537456</v>
      </c>
    </row>
    <row r="21" spans="1:6" x14ac:dyDescent="0.2">
      <c r="A21" s="39">
        <v>1994</v>
      </c>
      <c r="B21" s="40">
        <v>87.524395276404164</v>
      </c>
      <c r="C21" s="40">
        <v>53.631419819480342</v>
      </c>
      <c r="D21" s="40">
        <v>49.174227981436452</v>
      </c>
      <c r="E21" s="40">
        <v>139.47681981898549</v>
      </c>
    </row>
    <row r="22" spans="1:6" x14ac:dyDescent="0.2">
      <c r="A22" s="39">
        <v>1995</v>
      </c>
      <c r="B22" s="40">
        <v>101.46204500676176</v>
      </c>
      <c r="C22" s="40">
        <v>68.176670968754181</v>
      </c>
      <c r="D22" s="40">
        <v>55.548812559713618</v>
      </c>
      <c r="E22" s="40">
        <v>135.50841193056186</v>
      </c>
    </row>
    <row r="23" spans="1:6" x14ac:dyDescent="0.2">
      <c r="A23" s="39">
        <v>1996</v>
      </c>
      <c r="B23" s="40">
        <v>114.42278876951616</v>
      </c>
      <c r="C23" s="40">
        <v>77.448794961216166</v>
      </c>
      <c r="D23" s="40">
        <v>62.901915197276089</v>
      </c>
      <c r="E23" s="40">
        <v>142.99754154162028</v>
      </c>
    </row>
    <row r="24" spans="1:6" x14ac:dyDescent="0.2">
      <c r="A24" s="39">
        <v>1997</v>
      </c>
      <c r="B24" s="40">
        <v>129.96407690843031</v>
      </c>
      <c r="C24" s="40">
        <v>86.761533053821367</v>
      </c>
      <c r="D24" s="40">
        <v>71.728396490263677</v>
      </c>
      <c r="E24" s="40">
        <v>154.59613902168979</v>
      </c>
    </row>
    <row r="25" spans="1:6" x14ac:dyDescent="0.2">
      <c r="A25" s="39">
        <v>1998</v>
      </c>
      <c r="B25" s="40">
        <v>147.634250060553</v>
      </c>
      <c r="C25" s="40">
        <v>93.81959214365186</v>
      </c>
      <c r="D25" s="40">
        <v>82.075017971122776</v>
      </c>
      <c r="E25" s="40">
        <v>160.54836689319558</v>
      </c>
    </row>
    <row r="26" spans="1:6" x14ac:dyDescent="0.2">
      <c r="A26" s="39">
        <v>1999</v>
      </c>
      <c r="B26" s="40">
        <v>152.56332516619457</v>
      </c>
      <c r="C26" s="40">
        <v>109.62584392257884</v>
      </c>
      <c r="D26" s="40">
        <v>93.404049666816448</v>
      </c>
      <c r="E26" s="40">
        <v>155.11307088048051</v>
      </c>
    </row>
    <row r="27" spans="1:6" x14ac:dyDescent="0.2">
      <c r="A27" s="39">
        <v>2000</v>
      </c>
      <c r="B27" s="40">
        <v>155.01485344506153</v>
      </c>
      <c r="C27" s="40">
        <v>113.98104036909405</v>
      </c>
      <c r="D27" s="40">
        <v>105.75607769501782</v>
      </c>
      <c r="E27" s="40">
        <v>153.88923041248131</v>
      </c>
    </row>
    <row r="28" spans="1:6" x14ac:dyDescent="0.2">
      <c r="A28" s="39">
        <v>2001</v>
      </c>
      <c r="B28" s="40">
        <v>166.27225145139496</v>
      </c>
      <c r="C28" s="40">
        <v>135.70714195766445</v>
      </c>
      <c r="D28" s="40">
        <v>117.91785997980494</v>
      </c>
      <c r="E28" s="40">
        <v>147.10450093425288</v>
      </c>
    </row>
    <row r="29" spans="1:6" s="41" customFormat="1" x14ac:dyDescent="0.2">
      <c r="A29" s="39">
        <v>2002</v>
      </c>
      <c r="B29" s="40">
        <v>156.81306530333805</v>
      </c>
      <c r="C29" s="40">
        <v>141.61430245830309</v>
      </c>
      <c r="D29" s="40">
        <v>128.33219740787965</v>
      </c>
      <c r="E29" s="40">
        <v>131.07822342295987</v>
      </c>
      <c r="F29" s="42"/>
    </row>
    <row r="30" spans="1:6" s="41" customFormat="1" x14ac:dyDescent="0.2">
      <c r="A30" s="39">
        <v>2003</v>
      </c>
      <c r="B30" s="40">
        <v>164.77759604482944</v>
      </c>
      <c r="C30" s="40">
        <v>155.65560635738228</v>
      </c>
      <c r="D30" s="40">
        <v>138.33126091720092</v>
      </c>
      <c r="E30" s="40">
        <v>142.66165947487013</v>
      </c>
      <c r="F30" s="42"/>
    </row>
    <row r="31" spans="1:6" s="41" customFormat="1" x14ac:dyDescent="0.2">
      <c r="A31" s="39">
        <v>2004</v>
      </c>
      <c r="B31" s="40">
        <v>171.47278874146903</v>
      </c>
      <c r="C31" s="40">
        <v>164.09763392313187</v>
      </c>
      <c r="D31" s="40">
        <v>148.24043615132521</v>
      </c>
      <c r="E31" s="40">
        <v>155.54339861847822</v>
      </c>
      <c r="F31" s="42"/>
    </row>
    <row r="32" spans="1:6" s="41" customFormat="1" x14ac:dyDescent="0.2">
      <c r="A32" s="39">
        <v>2005</v>
      </c>
      <c r="B32" s="40">
        <v>114.25510590414389</v>
      </c>
      <c r="C32" s="40">
        <v>158.63302852867423</v>
      </c>
      <c r="D32" s="40">
        <v>155.05690086416911</v>
      </c>
      <c r="E32" s="40">
        <v>169.37013061514077</v>
      </c>
      <c r="F32" s="42"/>
    </row>
    <row r="33" spans="1:6" s="41" customFormat="1" x14ac:dyDescent="0.2">
      <c r="A33" s="39">
        <v>2006</v>
      </c>
      <c r="B33" s="40">
        <v>109.5043233642417</v>
      </c>
      <c r="C33" s="40">
        <v>163.30238995064326</v>
      </c>
      <c r="D33" s="40">
        <v>160.378995071426</v>
      </c>
      <c r="E33" s="40">
        <v>183.16115443826203</v>
      </c>
      <c r="F33" s="42"/>
    </row>
    <row r="34" spans="1:6" s="41" customFormat="1" x14ac:dyDescent="0.2">
      <c r="A34" s="39">
        <v>2007</v>
      </c>
      <c r="B34" s="40">
        <v>125.36589840537252</v>
      </c>
      <c r="C34" s="40">
        <v>179.57892712122421</v>
      </c>
      <c r="D34" s="40">
        <v>166.23485659994941</v>
      </c>
      <c r="E34" s="40">
        <v>199.67449631056442</v>
      </c>
      <c r="F34" s="42"/>
    </row>
    <row r="35" spans="1:6" s="41" customFormat="1" x14ac:dyDescent="0.2">
      <c r="A35" s="39">
        <v>2008</v>
      </c>
      <c r="B35" s="40">
        <v>125.85861698606658</v>
      </c>
      <c r="C35" s="40">
        <v>196.42481091738011</v>
      </c>
      <c r="D35" s="40">
        <v>171.95646887009607</v>
      </c>
      <c r="E35" s="40">
        <v>207.84889364115045</v>
      </c>
      <c r="F35" s="42"/>
    </row>
    <row r="36" spans="1:6" s="41" customFormat="1" x14ac:dyDescent="0.2">
      <c r="A36" s="39">
        <v>2009</v>
      </c>
      <c r="B36" s="40">
        <v>119.26742505293883</v>
      </c>
      <c r="C36" s="40">
        <v>198.06590408166301</v>
      </c>
      <c r="D36" s="40">
        <v>176.48297775175192</v>
      </c>
      <c r="E36" s="40">
        <v>195.35020111410964</v>
      </c>
      <c r="F36" s="42"/>
    </row>
    <row r="37" spans="1:6" s="41" customFormat="1" x14ac:dyDescent="0.2">
      <c r="A37" s="39">
        <v>2010</v>
      </c>
      <c r="B37" s="40">
        <v>134.01078853210802</v>
      </c>
      <c r="C37" s="40">
        <v>218.46814568378059</v>
      </c>
      <c r="D37" s="40">
        <v>181.30307399821396</v>
      </c>
      <c r="E37" s="40">
        <v>215.57591594796816</v>
      </c>
      <c r="F37" s="42"/>
    </row>
    <row r="38" spans="1:6" s="41" customFormat="1" x14ac:dyDescent="0.2">
      <c r="A38" s="39">
        <v>2011</v>
      </c>
      <c r="B38" s="40">
        <v>145.15419359244069</v>
      </c>
      <c r="C38" s="40">
        <v>242.08815575026355</v>
      </c>
      <c r="D38" s="40">
        <v>186.26329629911754</v>
      </c>
      <c r="E38" s="40">
        <v>228.8284159329159</v>
      </c>
      <c r="F38" s="42"/>
    </row>
    <row r="39" spans="1:6" s="41" customFormat="1" x14ac:dyDescent="0.2">
      <c r="A39" s="39">
        <v>2012</v>
      </c>
      <c r="B39" s="40">
        <v>145.7215705319025</v>
      </c>
      <c r="C39" s="40">
        <v>259.8443978092638</v>
      </c>
      <c r="D39" s="40">
        <v>191.34031831848884</v>
      </c>
      <c r="E39" s="40">
        <v>226.41914000650965</v>
      </c>
      <c r="F39" s="42"/>
    </row>
    <row r="40" spans="1:6" s="41" customFormat="1" x14ac:dyDescent="0.2">
      <c r="A40" s="39">
        <v>2013</v>
      </c>
      <c r="B40" s="40">
        <v>141.4911472212826</v>
      </c>
      <c r="C40" s="40">
        <v>265.11664689062036</v>
      </c>
      <c r="D40" s="40">
        <v>196.39857954311267</v>
      </c>
      <c r="E40" s="40">
        <v>231.6324048366609</v>
      </c>
      <c r="F40" s="42"/>
    </row>
    <row r="41" spans="1:6" s="41" customFormat="1" x14ac:dyDescent="0.2">
      <c r="A41" s="39">
        <v>2014</v>
      </c>
      <c r="B41" s="40">
        <v>144.80126747423324</v>
      </c>
      <c r="C41" s="40">
        <v>265.4022771813278</v>
      </c>
      <c r="D41" s="40">
        <v>201.8293918897848</v>
      </c>
      <c r="E41" s="40">
        <v>225.70614200069417</v>
      </c>
      <c r="F41" s="42"/>
    </row>
    <row r="42" spans="1:6" s="41" customFormat="1" x14ac:dyDescent="0.2">
      <c r="A42" s="39">
        <v>2015</v>
      </c>
      <c r="B42" s="40">
        <v>152.63170229669277</v>
      </c>
      <c r="C42" s="40">
        <v>277.80477231617971</v>
      </c>
      <c r="D42" s="40">
        <v>206.93607746575077</v>
      </c>
      <c r="E42" s="40">
        <v>231.06055981752948</v>
      </c>
      <c r="F42"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0" sqref="B10"/>
    </sheetView>
  </sheetViews>
  <sheetFormatPr baseColWidth="10" defaultRowHeight="12.75" x14ac:dyDescent="0.2"/>
  <cols>
    <col min="1" max="1" width="13.5703125" style="18" bestFit="1" customWidth="1"/>
    <col min="2" max="2" width="18.7109375" style="18" customWidth="1"/>
    <col min="3" max="3" width="20" style="18" bestFit="1" customWidth="1"/>
    <col min="4" max="16384" width="11.42578125" style="18"/>
  </cols>
  <sheetData>
    <row r="1" spans="1:3" ht="57" customHeight="1" x14ac:dyDescent="0.2">
      <c r="A1" s="49" t="s">
        <v>27</v>
      </c>
      <c r="B1" s="49"/>
      <c r="C1" s="49"/>
    </row>
    <row r="2" spans="1:3" s="21" customFormat="1" x14ac:dyDescent="0.25">
      <c r="A2" s="19"/>
      <c r="B2" s="20" t="s">
        <v>17</v>
      </c>
      <c r="C2" s="20" t="s">
        <v>19</v>
      </c>
    </row>
    <row r="3" spans="1:3" x14ac:dyDescent="0.2">
      <c r="A3" s="22" t="s">
        <v>26</v>
      </c>
      <c r="B3" s="23">
        <v>5.15139238291865E-2</v>
      </c>
      <c r="C3" s="23">
        <v>0.53205144292112405</v>
      </c>
    </row>
    <row r="4" spans="1:3" x14ac:dyDescent="0.2">
      <c r="A4" s="22" t="s">
        <v>25</v>
      </c>
      <c r="B4" s="23">
        <v>3.0130235528300499E-2</v>
      </c>
      <c r="C4" s="23">
        <v>0.32772619762995098</v>
      </c>
    </row>
    <row r="5" spans="1:3" x14ac:dyDescent="0.2">
      <c r="A5" s="22" t="s">
        <v>22</v>
      </c>
      <c r="B5" s="23">
        <v>2.4202762947179716E-2</v>
      </c>
      <c r="C5" s="23">
        <v>0.27722197737989718</v>
      </c>
    </row>
    <row r="6" spans="1:3" x14ac:dyDescent="0.2">
      <c r="A6" s="24" t="s">
        <v>20</v>
      </c>
      <c r="B6" s="23">
        <v>1.128843222489646E-4</v>
      </c>
      <c r="C6" s="23">
        <v>-7.5899765239673365E-3</v>
      </c>
    </row>
    <row r="7" spans="1:3" x14ac:dyDescent="0.2">
      <c r="A7" s="24" t="s">
        <v>21</v>
      </c>
      <c r="B7" s="23">
        <v>4.1409819107844553E-2</v>
      </c>
      <c r="C7" s="23">
        <v>0.48065908731122897</v>
      </c>
    </row>
    <row r="8" spans="1:3" x14ac:dyDescent="0.2">
      <c r="A8" s="25" t="s">
        <v>23</v>
      </c>
      <c r="B8" s="26">
        <v>3.3974075352671197E-2</v>
      </c>
      <c r="C8" s="26">
        <v>0.367285863757979</v>
      </c>
    </row>
    <row r="9" spans="1:3" x14ac:dyDescent="0.2">
      <c r="A9" s="50" t="s">
        <v>24</v>
      </c>
      <c r="B9" s="50"/>
      <c r="C9" s="50"/>
    </row>
  </sheetData>
  <mergeCells count="2">
    <mergeCell ref="A1:C1"/>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pane xSplit="1" ySplit="2" topLeftCell="B3" activePane="bottomRight" state="frozen"/>
      <selection pane="topRight" activeCell="B1" sqref="B1"/>
      <selection pane="bottomLeft" activeCell="A3" sqref="A3"/>
      <selection pane="bottomRight" sqref="A1:XFD1048576"/>
    </sheetView>
  </sheetViews>
  <sheetFormatPr baseColWidth="10" defaultRowHeight="15" x14ac:dyDescent="0.25"/>
  <cols>
    <col min="1" max="1" width="8.42578125" style="35" bestFit="1" customWidth="1"/>
    <col min="2" max="2" width="13" style="35" bestFit="1" customWidth="1"/>
    <col min="3" max="3" width="6.5703125" style="35" bestFit="1" customWidth="1"/>
    <col min="4" max="4" width="11.85546875" style="35" bestFit="1" customWidth="1"/>
    <col min="5" max="16384" width="11.42578125" style="35"/>
  </cols>
  <sheetData>
    <row r="1" spans="1:4" s="28" customFormat="1" ht="17.25" customHeight="1" x14ac:dyDescent="0.2">
      <c r="A1" s="27"/>
      <c r="B1" s="51" t="s">
        <v>6</v>
      </c>
      <c r="C1" s="51"/>
      <c r="D1" s="51"/>
    </row>
    <row r="2" spans="1:4" s="28" customFormat="1" ht="17.25" customHeight="1" x14ac:dyDescent="0.2">
      <c r="A2" s="27"/>
      <c r="B2" s="29" t="s">
        <v>15</v>
      </c>
      <c r="C2" s="29" t="s">
        <v>1</v>
      </c>
      <c r="D2" s="29" t="s">
        <v>16</v>
      </c>
    </row>
    <row r="3" spans="1:4" s="28" customFormat="1" ht="11.25" x14ac:dyDescent="0.2">
      <c r="A3" s="30">
        <v>2002</v>
      </c>
      <c r="B3" s="31">
        <v>5907.1605006386526</v>
      </c>
      <c r="C3" s="31">
        <v>7728.4053939430887</v>
      </c>
      <c r="D3" s="31">
        <v>10634.054960319485</v>
      </c>
    </row>
    <row r="4" spans="1:4" s="28" customFormat="1" ht="11.25" x14ac:dyDescent="0.2">
      <c r="A4" s="30">
        <v>2003</v>
      </c>
      <c r="B4" s="31">
        <v>14041.303899079187</v>
      </c>
      <c r="C4" s="31">
        <v>8842.3395894541172</v>
      </c>
      <c r="D4" s="31">
        <v>2826.1359252015855</v>
      </c>
    </row>
    <row r="5" spans="1:4" s="28" customFormat="1" ht="11.25" x14ac:dyDescent="0.2">
      <c r="A5" s="30">
        <v>2004</v>
      </c>
      <c r="B5" s="31">
        <v>8442.0275657495895</v>
      </c>
      <c r="C5" s="31">
        <v>4512.2783735084668</v>
      </c>
      <c r="D5" s="31">
        <v>1414.2262668697756</v>
      </c>
    </row>
    <row r="6" spans="1:4" s="28" customFormat="1" ht="11.25" x14ac:dyDescent="0.2">
      <c r="A6" s="30">
        <v>2005</v>
      </c>
      <c r="B6" s="31">
        <v>-5464.6053944576415</v>
      </c>
      <c r="C6" s="31">
        <v>-351.67940934296348</v>
      </c>
      <c r="D6" s="31">
        <v>-659.22526294608144</v>
      </c>
    </row>
    <row r="7" spans="1:4" s="28" customFormat="1" ht="11.25" x14ac:dyDescent="0.2">
      <c r="A7" s="30">
        <v>2006</v>
      </c>
      <c r="B7" s="31">
        <v>4669.3614219690171</v>
      </c>
      <c r="C7" s="31">
        <v>11817.34972056096</v>
      </c>
      <c r="D7" s="31">
        <v>2694.5463777498467</v>
      </c>
    </row>
    <row r="8" spans="1:4" s="28" customFormat="1" ht="11.25" x14ac:dyDescent="0.2">
      <c r="A8" s="30">
        <v>2007</v>
      </c>
      <c r="B8" s="31">
        <v>16276.537170580941</v>
      </c>
      <c r="C8" s="31">
        <v>12423.063159117824</v>
      </c>
      <c r="D8" s="31">
        <v>8617.3002914466506</v>
      </c>
    </row>
    <row r="9" spans="1:4" s="28" customFormat="1" ht="11.25" x14ac:dyDescent="0.2">
      <c r="A9" s="30">
        <v>2008</v>
      </c>
      <c r="B9" s="31">
        <v>16845.883796155918</v>
      </c>
      <c r="C9" s="31">
        <v>2323.4969145340146</v>
      </c>
      <c r="D9" s="31">
        <v>20777.360862882339</v>
      </c>
    </row>
    <row r="10" spans="1:4" s="28" customFormat="1" ht="11.25" x14ac:dyDescent="0.2">
      <c r="A10" s="30">
        <v>2009</v>
      </c>
      <c r="B10" s="31">
        <v>1641.0931642828903</v>
      </c>
      <c r="C10" s="31">
        <v>13185.021203855256</v>
      </c>
      <c r="D10" s="31">
        <v>11770.706466499771</v>
      </c>
    </row>
    <row r="11" spans="1:4" s="28" customFormat="1" ht="11.25" x14ac:dyDescent="0.2">
      <c r="A11" s="30">
        <v>2010</v>
      </c>
      <c r="B11" s="31">
        <v>20402.241602117592</v>
      </c>
      <c r="C11" s="31">
        <v>11608.261893829069</v>
      </c>
      <c r="D11" s="31">
        <v>8891.7529746913915</v>
      </c>
    </row>
    <row r="12" spans="1:4" s="28" customFormat="1" ht="11.25" x14ac:dyDescent="0.2">
      <c r="A12" s="30">
        <v>2011</v>
      </c>
      <c r="B12" s="31">
        <v>23620.010066482952</v>
      </c>
      <c r="C12" s="31">
        <v>21327.970170840417</v>
      </c>
      <c r="D12" s="31">
        <v>25628.154978114231</v>
      </c>
    </row>
    <row r="13" spans="1:4" s="28" customFormat="1" ht="11.25" x14ac:dyDescent="0.2">
      <c r="A13" s="30">
        <v>2012</v>
      </c>
      <c r="B13" s="31">
        <v>17756.242059000218</v>
      </c>
      <c r="C13" s="31">
        <v>11824.458520884888</v>
      </c>
      <c r="D13" s="31">
        <v>662.34465658162981</v>
      </c>
    </row>
    <row r="14" spans="1:4" s="28" customFormat="1" ht="11.25" x14ac:dyDescent="0.2">
      <c r="A14" s="30">
        <v>2013</v>
      </c>
      <c r="B14" s="31">
        <v>5272.2490813565855</v>
      </c>
      <c r="C14" s="31">
        <v>10437.952597767027</v>
      </c>
      <c r="D14" s="31">
        <v>-2874.2289583418224</v>
      </c>
    </row>
    <row r="15" spans="1:4" s="28" customFormat="1" ht="11.25" x14ac:dyDescent="0.2">
      <c r="A15" s="30">
        <v>2014</v>
      </c>
      <c r="B15" s="31">
        <v>285.63029070745938</v>
      </c>
      <c r="C15" s="31">
        <v>5642.7229026087152</v>
      </c>
      <c r="D15" s="31">
        <v>5738.0947096136415</v>
      </c>
    </row>
    <row r="16" spans="1:4" s="28" customFormat="1" ht="11.25" x14ac:dyDescent="0.2">
      <c r="A16" s="30">
        <v>2015</v>
      </c>
      <c r="B16" s="31">
        <v>12402.495134851921</v>
      </c>
      <c r="C16" s="31">
        <v>7797.7626277348027</v>
      </c>
      <c r="D16" s="31">
        <v>5810.722768388081</v>
      </c>
    </row>
    <row r="17" spans="1:4" s="28" customFormat="1" ht="11.25" x14ac:dyDescent="0.2">
      <c r="A17" s="32" t="s">
        <v>2</v>
      </c>
      <c r="B17" s="29">
        <f>SUM(B3:B16)</f>
        <v>142097.63035851528</v>
      </c>
      <c r="C17" s="29">
        <f>SUM(C3:C16)</f>
        <v>129119.40365929568</v>
      </c>
      <c r="D17" s="29">
        <f>SUM(D3:D16)</f>
        <v>101931.94701707052</v>
      </c>
    </row>
    <row r="18" spans="1:4" s="28" customFormat="1" ht="11.25" x14ac:dyDescent="0.2">
      <c r="B18" s="29"/>
      <c r="C18" s="29"/>
      <c r="D18" s="29"/>
    </row>
    <row r="19" spans="1:4" s="28" customFormat="1" ht="11.25" x14ac:dyDescent="0.2">
      <c r="A19" s="28" t="s">
        <v>3</v>
      </c>
      <c r="B19" s="33">
        <f>+AVERAGE(B3:B8)</f>
        <v>7311.9641939266248</v>
      </c>
      <c r="C19" s="33">
        <f>+AVERAGE(C3:C8)</f>
        <v>7495.2928045402487</v>
      </c>
      <c r="D19" s="33">
        <f>+AVERAGE(D3:D8)</f>
        <v>4254.5064264402099</v>
      </c>
    </row>
    <row r="20" spans="1:4" s="28" customFormat="1" ht="11.25" x14ac:dyDescent="0.2">
      <c r="A20" s="28" t="s">
        <v>4</v>
      </c>
      <c r="B20" s="33">
        <f>+AVERAGE(B9:B16)</f>
        <v>12278.230649369441</v>
      </c>
      <c r="C20" s="33">
        <f>+AVERAGE(C9:C16)</f>
        <v>10518.455854006774</v>
      </c>
      <c r="D20" s="33">
        <f>+AVERAGE(D9:D16)</f>
        <v>9550.6135573036572</v>
      </c>
    </row>
    <row r="21" spans="1:4" s="28" customFormat="1" ht="11.25" x14ac:dyDescent="0.2">
      <c r="A21" s="28" t="s">
        <v>5</v>
      </c>
      <c r="B21" s="33">
        <f>+AVERAGE(B3:B16)</f>
        <v>10149.830739893949</v>
      </c>
      <c r="C21" s="33">
        <f>+AVERAGE(C3:C16)</f>
        <v>9222.8145470925483</v>
      </c>
      <c r="D21" s="33">
        <f>+AVERAGE(D3:D16)</f>
        <v>7280.8533583621802</v>
      </c>
    </row>
    <row r="22" spans="1:4" s="28" customFormat="1" ht="11.25" x14ac:dyDescent="0.2">
      <c r="B22" s="34">
        <f>+B20/B19*100-100</f>
        <v>67.919731603278876</v>
      </c>
      <c r="C22" s="34">
        <f>+C20/C19*100-100</f>
        <v>40.334155426659976</v>
      </c>
      <c r="D22" s="34">
        <f>+D20/D19*100-100</f>
        <v>124.48229242175</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7" sqref="B17"/>
    </sheetView>
  </sheetViews>
  <sheetFormatPr baseColWidth="10" defaultRowHeight="12.75" x14ac:dyDescent="0.2"/>
  <cols>
    <col min="1" max="1" width="16.7109375" style="18" bestFit="1" customWidth="1"/>
    <col min="2" max="16384" width="11.42578125" style="18"/>
  </cols>
  <sheetData>
    <row r="1" spans="1:4" x14ac:dyDescent="0.2">
      <c r="A1" s="10"/>
      <c r="B1" s="11" t="s">
        <v>15</v>
      </c>
      <c r="C1" s="11" t="s">
        <v>1</v>
      </c>
      <c r="D1" s="11" t="s">
        <v>16</v>
      </c>
    </row>
    <row r="2" spans="1:4" x14ac:dyDescent="0.2">
      <c r="A2" s="12" t="s">
        <v>17</v>
      </c>
      <c r="B2" s="13"/>
      <c r="C2" s="13"/>
      <c r="D2" s="13"/>
    </row>
    <row r="3" spans="1:4" x14ac:dyDescent="0.2">
      <c r="A3" s="14" t="s">
        <v>5</v>
      </c>
      <c r="B3" s="15">
        <v>3.3000000000000002E-2</v>
      </c>
      <c r="C3" s="15">
        <v>3.1E-2</v>
      </c>
      <c r="D3" s="15">
        <v>2.5000000000000001E-2</v>
      </c>
    </row>
    <row r="4" spans="1:4" x14ac:dyDescent="0.2">
      <c r="A4" s="36" t="s">
        <v>3</v>
      </c>
      <c r="B4" s="15">
        <v>4.2999999999999997E-2</v>
      </c>
      <c r="C4" s="15">
        <v>4.2999999999999997E-2</v>
      </c>
      <c r="D4" s="15">
        <v>2.9000000000000001E-2</v>
      </c>
    </row>
    <row r="5" spans="1:4" x14ac:dyDescent="0.2">
      <c r="A5" s="37" t="s">
        <v>4</v>
      </c>
      <c r="B5" s="16">
        <v>2.5000000000000001E-2</v>
      </c>
      <c r="C5" s="16">
        <v>2.1999999999999999E-2</v>
      </c>
      <c r="D5" s="16">
        <v>2.1999999999999999E-2</v>
      </c>
    </row>
    <row r="6" spans="1:4" x14ac:dyDescent="0.2">
      <c r="A6" s="12" t="s">
        <v>19</v>
      </c>
      <c r="B6" s="17"/>
      <c r="C6" s="17"/>
      <c r="D6" s="17"/>
    </row>
    <row r="7" spans="1:4" x14ac:dyDescent="0.2">
      <c r="A7" s="14" t="s">
        <v>5</v>
      </c>
      <c r="B7" s="15">
        <v>0.183</v>
      </c>
      <c r="C7" s="15">
        <v>0.17100000000000001</v>
      </c>
      <c r="D7" s="15">
        <v>0.13200000000000001</v>
      </c>
    </row>
    <row r="8" spans="1:4" x14ac:dyDescent="0.2">
      <c r="A8" s="36" t="s">
        <v>3</v>
      </c>
      <c r="B8" s="15">
        <v>0.2</v>
      </c>
      <c r="C8" s="15">
        <v>0.19900000000000001</v>
      </c>
      <c r="D8" s="15">
        <v>0.124</v>
      </c>
    </row>
    <row r="9" spans="1:4" x14ac:dyDescent="0.2">
      <c r="A9" s="37" t="s">
        <v>4</v>
      </c>
      <c r="B9" s="16">
        <v>0.17100000000000001</v>
      </c>
      <c r="C9" s="16">
        <v>0.15</v>
      </c>
      <c r="D9" s="16">
        <v>0.13800000000000001</v>
      </c>
    </row>
    <row r="10" spans="1:4" x14ac:dyDescent="0.2">
      <c r="A10" s="12" t="s">
        <v>18</v>
      </c>
      <c r="B10" s="17"/>
      <c r="C10" s="17"/>
      <c r="D10" s="17"/>
    </row>
    <row r="11" spans="1:4" x14ac:dyDescent="0.2">
      <c r="A11" s="14" t="s">
        <v>5</v>
      </c>
      <c r="B11" s="15">
        <v>0.20699999999999999</v>
      </c>
      <c r="C11" s="15">
        <v>0.19400000000000001</v>
      </c>
      <c r="D11" s="15">
        <v>0.156</v>
      </c>
    </row>
    <row r="12" spans="1:4" x14ac:dyDescent="0.2">
      <c r="A12" s="36" t="s">
        <v>3</v>
      </c>
      <c r="B12" s="15">
        <v>0.28399999999999997</v>
      </c>
      <c r="C12" s="15">
        <v>0.27700000000000002</v>
      </c>
      <c r="D12" s="15">
        <v>0.192</v>
      </c>
    </row>
    <row r="13" spans="1:4" x14ac:dyDescent="0.2">
      <c r="A13" s="37" t="s">
        <v>4</v>
      </c>
      <c r="B13" s="16">
        <v>0.15</v>
      </c>
      <c r="C13" s="16">
        <v>0.13200000000000001</v>
      </c>
      <c r="D13" s="16">
        <v>0.129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5" sqref="B15:C15"/>
    </sheetView>
  </sheetViews>
  <sheetFormatPr baseColWidth="10" defaultRowHeight="11.25" x14ac:dyDescent="0.2"/>
  <cols>
    <col min="1" max="16384" width="11.42578125" style="8"/>
  </cols>
  <sheetData>
    <row r="1" spans="1:3" s="9" customFormat="1" ht="22.5" x14ac:dyDescent="0.25">
      <c r="B1" s="9" t="s">
        <v>13</v>
      </c>
      <c r="C1" s="9" t="s">
        <v>14</v>
      </c>
    </row>
    <row r="2" spans="1:3" x14ac:dyDescent="0.2">
      <c r="A2" s="5">
        <v>2003</v>
      </c>
      <c r="B2" s="6">
        <v>100</v>
      </c>
      <c r="C2" s="7">
        <v>2826.1359252015855</v>
      </c>
    </row>
    <row r="3" spans="1:3" x14ac:dyDescent="0.2">
      <c r="A3" s="5">
        <v>2004</v>
      </c>
      <c r="B3" s="6">
        <v>124.68367825472882</v>
      </c>
      <c r="C3" s="7">
        <v>1414.2262668697756</v>
      </c>
    </row>
    <row r="4" spans="1:3" x14ac:dyDescent="0.2">
      <c r="A4" s="5">
        <v>2005</v>
      </c>
      <c r="B4" s="6">
        <v>84.546487171247605</v>
      </c>
      <c r="C4" s="7">
        <v>-659.22526294608144</v>
      </c>
    </row>
    <row r="5" spans="1:3" x14ac:dyDescent="0.2">
      <c r="A5" s="5">
        <v>2006</v>
      </c>
      <c r="B5" s="6">
        <v>41.485902519413692</v>
      </c>
      <c r="C5" s="7">
        <v>2694.5463777498467</v>
      </c>
    </row>
    <row r="6" spans="1:3" x14ac:dyDescent="0.2">
      <c r="A6" s="5">
        <v>2007</v>
      </c>
      <c r="B6" s="6">
        <v>67.090335235152153</v>
      </c>
      <c r="C6" s="7">
        <v>8617.3002914466506</v>
      </c>
    </row>
    <row r="7" spans="1:3" x14ac:dyDescent="0.2">
      <c r="A7" s="5">
        <v>2008</v>
      </c>
      <c r="B7" s="6">
        <v>123.6853129862285</v>
      </c>
      <c r="C7" s="7">
        <v>20777.360862882339</v>
      </c>
    </row>
    <row r="8" spans="1:3" x14ac:dyDescent="0.2">
      <c r="A8" s="5">
        <v>2009</v>
      </c>
      <c r="B8" s="6">
        <v>170.7360997619771</v>
      </c>
      <c r="C8" s="7">
        <v>11770.706466499771</v>
      </c>
    </row>
    <row r="9" spans="1:3" x14ac:dyDescent="0.2">
      <c r="A9" s="5">
        <v>2010</v>
      </c>
      <c r="B9" s="6">
        <v>150.76677734399314</v>
      </c>
      <c r="C9" s="7">
        <v>8891.7529746913915</v>
      </c>
    </row>
    <row r="10" spans="1:3" x14ac:dyDescent="0.2">
      <c r="A10" s="5">
        <v>2011</v>
      </c>
      <c r="B10" s="6">
        <v>148.94924357446931</v>
      </c>
      <c r="C10" s="7">
        <v>25628.154978114231</v>
      </c>
    </row>
    <row r="11" spans="1:3" x14ac:dyDescent="0.2">
      <c r="A11" s="5">
        <v>2012</v>
      </c>
      <c r="B11" s="6">
        <v>252.24710247101169</v>
      </c>
      <c r="C11" s="7">
        <v>662.34465658162981</v>
      </c>
    </row>
    <row r="12" spans="1:3" x14ac:dyDescent="0.2">
      <c r="A12" s="5">
        <v>2013</v>
      </c>
      <c r="B12" s="6">
        <v>270.89204306759052</v>
      </c>
      <c r="C12" s="7">
        <v>-2874.2289583418224</v>
      </c>
    </row>
    <row r="13" spans="1:3" x14ac:dyDescent="0.2">
      <c r="A13" s="5">
        <v>2014</v>
      </c>
      <c r="B13" s="6">
        <v>345.26307391775316</v>
      </c>
      <c r="C13" s="7">
        <v>5738.0947096136415</v>
      </c>
    </row>
    <row r="14" spans="1:3" x14ac:dyDescent="0.2">
      <c r="A14" s="5">
        <v>2015</v>
      </c>
      <c r="B14" s="6">
        <v>355.6639288403498</v>
      </c>
      <c r="C14" s="7">
        <v>5810.722768388081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 sqref="B1:G16"/>
    </sheetView>
  </sheetViews>
  <sheetFormatPr baseColWidth="10" defaultRowHeight="12.75" x14ac:dyDescent="0.2"/>
  <cols>
    <col min="1" max="1" width="7.85546875" style="1" customWidth="1"/>
    <col min="2" max="16384" width="11.42578125" style="1"/>
  </cols>
  <sheetData>
    <row r="1" spans="1:7" s="4" customFormat="1" ht="38.25" x14ac:dyDescent="0.25">
      <c r="B1" s="4" t="s">
        <v>7</v>
      </c>
      <c r="C1" s="4" t="s">
        <v>8</v>
      </c>
      <c r="D1" s="4" t="s">
        <v>9</v>
      </c>
      <c r="E1" s="4" t="s">
        <v>10</v>
      </c>
      <c r="F1" s="4" t="s">
        <v>12</v>
      </c>
      <c r="G1" s="4" t="s">
        <v>11</v>
      </c>
    </row>
    <row r="2" spans="1:7" x14ac:dyDescent="0.2">
      <c r="A2" s="2">
        <v>2001</v>
      </c>
      <c r="B2" s="3">
        <v>0</v>
      </c>
      <c r="C2" s="3">
        <v>0</v>
      </c>
      <c r="D2" s="3">
        <v>0</v>
      </c>
      <c r="E2" s="3">
        <v>0</v>
      </c>
      <c r="F2" s="3">
        <v>0</v>
      </c>
      <c r="G2" s="3">
        <v>0</v>
      </c>
    </row>
    <row r="3" spans="1:7" x14ac:dyDescent="0.2">
      <c r="A3" s="2">
        <v>2002</v>
      </c>
      <c r="B3" s="3">
        <v>-4515.6494129454504</v>
      </c>
      <c r="C3" s="3">
        <v>8701.653553328264</v>
      </c>
      <c r="D3" s="3">
        <v>-9524</v>
      </c>
      <c r="E3" s="3">
        <v>5907.1605006386526</v>
      </c>
      <c r="F3" s="3">
        <v>7728.4053939430887</v>
      </c>
      <c r="G3" s="3">
        <v>10634.054960319485</v>
      </c>
    </row>
    <row r="4" spans="1:7" x14ac:dyDescent="0.2">
      <c r="A4" s="2">
        <v>2003</v>
      </c>
      <c r="B4" s="3">
        <v>-934.87182510047842</v>
      </c>
      <c r="C4" s="3">
        <v>16774.724394854224</v>
      </c>
      <c r="D4" s="3">
        <v>-1627</v>
      </c>
      <c r="E4" s="3">
        <v>19948.464399717839</v>
      </c>
      <c r="F4" s="3">
        <v>16570.744983397206</v>
      </c>
      <c r="G4" s="3">
        <v>13460.190885521071</v>
      </c>
    </row>
    <row r="5" spans="1:7" x14ac:dyDescent="0.2">
      <c r="A5" s="2">
        <v>2004</v>
      </c>
      <c r="B5" s="3">
        <v>4384.256808717545</v>
      </c>
      <c r="C5" s="3">
        <v>19851.175867047798</v>
      </c>
      <c r="D5" s="3">
        <v>4933</v>
      </c>
      <c r="E5" s="3">
        <v>28390.49196546743</v>
      </c>
      <c r="F5" s="3">
        <v>21083.023356905673</v>
      </c>
      <c r="G5" s="3">
        <v>14874.417152390846</v>
      </c>
    </row>
    <row r="6" spans="1:7" x14ac:dyDescent="0.2">
      <c r="A6" s="2">
        <v>2005</v>
      </c>
      <c r="B6" s="3">
        <v>13241.110000000004</v>
      </c>
      <c r="C6" s="3">
        <v>24906.160488547703</v>
      </c>
      <c r="D6" s="3">
        <v>-1995</v>
      </c>
      <c r="E6" s="3">
        <v>22925.886571009789</v>
      </c>
      <c r="F6" s="3">
        <v>20731.343947562709</v>
      </c>
      <c r="G6" s="3">
        <v>14215.191889444764</v>
      </c>
    </row>
    <row r="7" spans="1:7" x14ac:dyDescent="0.2">
      <c r="A7" s="2">
        <v>2006</v>
      </c>
      <c r="B7" s="3">
        <v>16771.265731719694</v>
      </c>
      <c r="C7" s="3">
        <v>32494.329856043107</v>
      </c>
      <c r="D7" s="3">
        <v>-6921</v>
      </c>
      <c r="E7" s="3">
        <v>27595.247992978806</v>
      </c>
      <c r="F7" s="3">
        <v>32548.693668123669</v>
      </c>
      <c r="G7" s="3">
        <v>16909.738267194611</v>
      </c>
    </row>
    <row r="8" spans="1:7" x14ac:dyDescent="0.2">
      <c r="A8" s="2">
        <v>2007</v>
      </c>
      <c r="B8" s="3">
        <v>29869.420000000002</v>
      </c>
      <c r="C8" s="3">
        <v>39693.863532775213</v>
      </c>
      <c r="D8" s="3">
        <v>8781</v>
      </c>
      <c r="E8" s="3">
        <v>43871.785163559747</v>
      </c>
      <c r="F8" s="3">
        <v>44971.756827241494</v>
      </c>
      <c r="G8" s="3">
        <v>25527.038558641259</v>
      </c>
    </row>
    <row r="9" spans="1:7" x14ac:dyDescent="0.2">
      <c r="A9" s="2">
        <v>2008</v>
      </c>
      <c r="B9" s="3">
        <v>29878.31</v>
      </c>
      <c r="C9" s="3">
        <v>46330.365618712371</v>
      </c>
      <c r="D9" s="3">
        <v>9273.7185806940688</v>
      </c>
      <c r="E9" s="3">
        <v>60717.668959715666</v>
      </c>
      <c r="F9" s="3">
        <v>47295.253741775508</v>
      </c>
      <c r="G9" s="3">
        <v>46304.399421523602</v>
      </c>
    </row>
    <row r="10" spans="1:7" x14ac:dyDescent="0.2">
      <c r="A10" s="2">
        <v>2009</v>
      </c>
      <c r="B10" s="3">
        <v>31224.52</v>
      </c>
      <c r="C10" s="3">
        <v>54537.168444607072</v>
      </c>
      <c r="D10" s="3">
        <v>37.218919082253706</v>
      </c>
      <c r="E10" s="3">
        <v>62358.762123998553</v>
      </c>
      <c r="F10" s="3">
        <v>60480.274945630765</v>
      </c>
      <c r="G10" s="3">
        <v>58075.105888023376</v>
      </c>
    </row>
    <row r="11" spans="1:7" x14ac:dyDescent="0.2">
      <c r="A11" s="2">
        <v>2010</v>
      </c>
      <c r="B11" s="3">
        <v>35381.860000000015</v>
      </c>
      <c r="C11" s="3">
        <v>53020.667941121035</v>
      </c>
      <c r="D11" s="3">
        <v>14780.582398251427</v>
      </c>
      <c r="E11" s="3">
        <v>82761.003726116149</v>
      </c>
      <c r="F11" s="3">
        <v>72088.536839459834</v>
      </c>
      <c r="G11" s="3">
        <v>66966.858862714769</v>
      </c>
    </row>
    <row r="12" spans="1:7" x14ac:dyDescent="0.2">
      <c r="A12" s="2">
        <v>2011</v>
      </c>
      <c r="B12" s="3">
        <v>29273.970000000005</v>
      </c>
      <c r="C12" s="3">
        <v>48549.452002589795</v>
      </c>
      <c r="D12" s="3">
        <v>25923.987458584103</v>
      </c>
      <c r="E12" s="3">
        <v>106381.0137925991</v>
      </c>
      <c r="F12" s="3">
        <v>93416.507010300251</v>
      </c>
      <c r="G12" s="3">
        <v>92595.013840828993</v>
      </c>
    </row>
    <row r="13" spans="1:7" x14ac:dyDescent="0.2">
      <c r="A13" s="2">
        <v>2012</v>
      </c>
      <c r="B13" s="3">
        <v>25969.250000000004</v>
      </c>
      <c r="C13" s="3">
        <v>47109.663205304067</v>
      </c>
      <c r="D13" s="3">
        <v>26491.364398045931</v>
      </c>
      <c r="E13" s="3">
        <v>124137.25585159932</v>
      </c>
      <c r="F13" s="3">
        <v>105240.96553118514</v>
      </c>
      <c r="G13" s="3">
        <v>93257.35849741062</v>
      </c>
    </row>
    <row r="14" spans="1:7" x14ac:dyDescent="0.2">
      <c r="A14" s="2">
        <v>2013</v>
      </c>
      <c r="B14" s="3">
        <v>14145.480000000003</v>
      </c>
      <c r="C14" s="3">
        <v>34966.90373912183</v>
      </c>
      <c r="D14" s="3">
        <v>22260.941087426007</v>
      </c>
      <c r="E14" s="3">
        <v>129409.5049329559</v>
      </c>
      <c r="F14" s="3">
        <v>115678.91812895217</v>
      </c>
      <c r="G14" s="3">
        <v>90383.129539068803</v>
      </c>
    </row>
    <row r="15" spans="1:7" x14ac:dyDescent="0.2">
      <c r="A15" s="2">
        <v>2014</v>
      </c>
      <c r="B15" s="3">
        <v>15340.590000000004</v>
      </c>
      <c r="C15" s="3">
        <v>26936.122520888071</v>
      </c>
      <c r="D15" s="3">
        <v>25571.061340376647</v>
      </c>
      <c r="E15" s="3">
        <v>129695.13522366335</v>
      </c>
      <c r="F15" s="3">
        <v>121321.64103156088</v>
      </c>
      <c r="G15" s="3">
        <v>96121.22424868244</v>
      </c>
    </row>
    <row r="16" spans="1:7" x14ac:dyDescent="0.2">
      <c r="A16" s="2">
        <v>2015</v>
      </c>
      <c r="B16" s="3">
        <v>10469.530000000002</v>
      </c>
      <c r="C16" s="3">
        <v>10992.46511043618</v>
      </c>
      <c r="D16" s="3">
        <v>38041.304840054829</v>
      </c>
      <c r="E16" s="3">
        <v>142097.63035851528</v>
      </c>
      <c r="F16" s="3">
        <v>129119.40365929568</v>
      </c>
      <c r="G16" s="3">
        <v>101931.94701707052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85" zoomScaleNormal="85" workbookViewId="0">
      <pane xSplit="1" ySplit="1" topLeftCell="B2" activePane="bottomRight" state="frozen"/>
      <selection pane="topRight" activeCell="C1" sqref="C1"/>
      <selection pane="bottomLeft" activeCell="A2" sqref="A2"/>
      <selection pane="bottomRight" activeCell="A16" sqref="A16:A21"/>
    </sheetView>
  </sheetViews>
  <sheetFormatPr baseColWidth="10" defaultRowHeight="15" x14ac:dyDescent="0.25"/>
  <cols>
    <col min="245" max="245" width="4.140625" customWidth="1"/>
    <col min="246" max="246" width="13.140625" customWidth="1"/>
    <col min="247" max="247" width="9.7109375" customWidth="1"/>
    <col min="248" max="248" width="13.42578125" customWidth="1"/>
    <col min="249" max="249" width="12.140625" customWidth="1"/>
    <col min="250" max="250" width="10.42578125" customWidth="1"/>
    <col min="251" max="251" width="9.42578125" customWidth="1"/>
    <col min="253" max="253" width="16.85546875" customWidth="1"/>
    <col min="501" max="501" width="4.140625" customWidth="1"/>
    <col min="502" max="502" width="13.140625" customWidth="1"/>
    <col min="503" max="503" width="9.7109375" customWidth="1"/>
    <col min="504" max="504" width="13.42578125" customWidth="1"/>
    <col min="505" max="505" width="12.140625" customWidth="1"/>
    <col min="506" max="506" width="10.42578125" customWidth="1"/>
    <col min="507" max="507" width="9.42578125" customWidth="1"/>
    <col min="509" max="509" width="16.85546875" customWidth="1"/>
    <col min="757" max="757" width="4.140625" customWidth="1"/>
    <col min="758" max="758" width="13.140625" customWidth="1"/>
    <col min="759" max="759" width="9.7109375" customWidth="1"/>
    <col min="760" max="760" width="13.42578125" customWidth="1"/>
    <col min="761" max="761" width="12.140625" customWidth="1"/>
    <col min="762" max="762" width="10.42578125" customWidth="1"/>
    <col min="763" max="763" width="9.42578125" customWidth="1"/>
    <col min="765" max="765" width="16.85546875" customWidth="1"/>
    <col min="1013" max="1013" width="4.140625" customWidth="1"/>
    <col min="1014" max="1014" width="13.140625" customWidth="1"/>
    <col min="1015" max="1015" width="9.7109375" customWidth="1"/>
    <col min="1016" max="1016" width="13.42578125" customWidth="1"/>
    <col min="1017" max="1017" width="12.140625" customWidth="1"/>
    <col min="1018" max="1018" width="10.42578125" customWidth="1"/>
    <col min="1019" max="1019" width="9.42578125" customWidth="1"/>
    <col min="1021" max="1021" width="16.85546875" customWidth="1"/>
    <col min="1269" max="1269" width="4.140625" customWidth="1"/>
    <col min="1270" max="1270" width="13.140625" customWidth="1"/>
    <col min="1271" max="1271" width="9.7109375" customWidth="1"/>
    <col min="1272" max="1272" width="13.42578125" customWidth="1"/>
    <col min="1273" max="1273" width="12.140625" customWidth="1"/>
    <col min="1274" max="1274" width="10.42578125" customWidth="1"/>
    <col min="1275" max="1275" width="9.42578125" customWidth="1"/>
    <col min="1277" max="1277" width="16.85546875" customWidth="1"/>
    <col min="1525" max="1525" width="4.140625" customWidth="1"/>
    <col min="1526" max="1526" width="13.140625" customWidth="1"/>
    <col min="1527" max="1527" width="9.7109375" customWidth="1"/>
    <col min="1528" max="1528" width="13.42578125" customWidth="1"/>
    <col min="1529" max="1529" width="12.140625" customWidth="1"/>
    <col min="1530" max="1530" width="10.42578125" customWidth="1"/>
    <col min="1531" max="1531" width="9.42578125" customWidth="1"/>
    <col min="1533" max="1533" width="16.85546875" customWidth="1"/>
    <col min="1781" max="1781" width="4.140625" customWidth="1"/>
    <col min="1782" max="1782" width="13.140625" customWidth="1"/>
    <col min="1783" max="1783" width="9.7109375" customWidth="1"/>
    <col min="1784" max="1784" width="13.42578125" customWidth="1"/>
    <col min="1785" max="1785" width="12.140625" customWidth="1"/>
    <col min="1786" max="1786" width="10.42578125" customWidth="1"/>
    <col min="1787" max="1787" width="9.42578125" customWidth="1"/>
    <col min="1789" max="1789" width="16.85546875" customWidth="1"/>
    <col min="2037" max="2037" width="4.140625" customWidth="1"/>
    <col min="2038" max="2038" width="13.140625" customWidth="1"/>
    <col min="2039" max="2039" width="9.7109375" customWidth="1"/>
    <col min="2040" max="2040" width="13.42578125" customWidth="1"/>
    <col min="2041" max="2041" width="12.140625" customWidth="1"/>
    <col min="2042" max="2042" width="10.42578125" customWidth="1"/>
    <col min="2043" max="2043" width="9.42578125" customWidth="1"/>
    <col min="2045" max="2045" width="16.85546875" customWidth="1"/>
    <col min="2293" max="2293" width="4.140625" customWidth="1"/>
    <col min="2294" max="2294" width="13.140625" customWidth="1"/>
    <col min="2295" max="2295" width="9.7109375" customWidth="1"/>
    <col min="2296" max="2296" width="13.42578125" customWidth="1"/>
    <col min="2297" max="2297" width="12.140625" customWidth="1"/>
    <col min="2298" max="2298" width="10.42578125" customWidth="1"/>
    <col min="2299" max="2299" width="9.42578125" customWidth="1"/>
    <col min="2301" max="2301" width="16.85546875" customWidth="1"/>
    <col min="2549" max="2549" width="4.140625" customWidth="1"/>
    <col min="2550" max="2550" width="13.140625" customWidth="1"/>
    <col min="2551" max="2551" width="9.7109375" customWidth="1"/>
    <col min="2552" max="2552" width="13.42578125" customWidth="1"/>
    <col min="2553" max="2553" width="12.140625" customWidth="1"/>
    <col min="2554" max="2554" width="10.42578125" customWidth="1"/>
    <col min="2555" max="2555" width="9.42578125" customWidth="1"/>
    <col min="2557" max="2557" width="16.85546875" customWidth="1"/>
    <col min="2805" max="2805" width="4.140625" customWidth="1"/>
    <col min="2806" max="2806" width="13.140625" customWidth="1"/>
    <col min="2807" max="2807" width="9.7109375" customWidth="1"/>
    <col min="2808" max="2808" width="13.42578125" customWidth="1"/>
    <col min="2809" max="2809" width="12.140625" customWidth="1"/>
    <col min="2810" max="2810" width="10.42578125" customWidth="1"/>
    <col min="2811" max="2811" width="9.42578125" customWidth="1"/>
    <col min="2813" max="2813" width="16.85546875" customWidth="1"/>
    <col min="3061" max="3061" width="4.140625" customWidth="1"/>
    <col min="3062" max="3062" width="13.140625" customWidth="1"/>
    <col min="3063" max="3063" width="9.7109375" customWidth="1"/>
    <col min="3064" max="3064" width="13.42578125" customWidth="1"/>
    <col min="3065" max="3065" width="12.140625" customWidth="1"/>
    <col min="3066" max="3066" width="10.42578125" customWidth="1"/>
    <col min="3067" max="3067" width="9.42578125" customWidth="1"/>
    <col min="3069" max="3069" width="16.85546875" customWidth="1"/>
    <col min="3317" max="3317" width="4.140625" customWidth="1"/>
    <col min="3318" max="3318" width="13.140625" customWidth="1"/>
    <col min="3319" max="3319" width="9.7109375" customWidth="1"/>
    <col min="3320" max="3320" width="13.42578125" customWidth="1"/>
    <col min="3321" max="3321" width="12.140625" customWidth="1"/>
    <col min="3322" max="3322" width="10.42578125" customWidth="1"/>
    <col min="3323" max="3323" width="9.42578125" customWidth="1"/>
    <col min="3325" max="3325" width="16.85546875" customWidth="1"/>
    <col min="3573" max="3573" width="4.140625" customWidth="1"/>
    <col min="3574" max="3574" width="13.140625" customWidth="1"/>
    <col min="3575" max="3575" width="9.7109375" customWidth="1"/>
    <col min="3576" max="3576" width="13.42578125" customWidth="1"/>
    <col min="3577" max="3577" width="12.140625" customWidth="1"/>
    <col min="3578" max="3578" width="10.42578125" customWidth="1"/>
    <col min="3579" max="3579" width="9.42578125" customWidth="1"/>
    <col min="3581" max="3581" width="16.85546875" customWidth="1"/>
    <col min="3829" max="3829" width="4.140625" customWidth="1"/>
    <col min="3830" max="3830" width="13.140625" customWidth="1"/>
    <col min="3831" max="3831" width="9.7109375" customWidth="1"/>
    <col min="3832" max="3832" width="13.42578125" customWidth="1"/>
    <col min="3833" max="3833" width="12.140625" customWidth="1"/>
    <col min="3834" max="3834" width="10.42578125" customWidth="1"/>
    <col min="3835" max="3835" width="9.42578125" customWidth="1"/>
    <col min="3837" max="3837" width="16.85546875" customWidth="1"/>
    <col min="4085" max="4085" width="4.140625" customWidth="1"/>
    <col min="4086" max="4086" width="13.140625" customWidth="1"/>
    <col min="4087" max="4087" width="9.7109375" customWidth="1"/>
    <col min="4088" max="4088" width="13.42578125" customWidth="1"/>
    <col min="4089" max="4089" width="12.140625" customWidth="1"/>
    <col min="4090" max="4090" width="10.42578125" customWidth="1"/>
    <col min="4091" max="4091" width="9.42578125" customWidth="1"/>
    <col min="4093" max="4093" width="16.85546875" customWidth="1"/>
    <col min="4341" max="4341" width="4.140625" customWidth="1"/>
    <col min="4342" max="4342" width="13.140625" customWidth="1"/>
    <col min="4343" max="4343" width="9.7109375" customWidth="1"/>
    <col min="4344" max="4344" width="13.42578125" customWidth="1"/>
    <col min="4345" max="4345" width="12.140625" customWidth="1"/>
    <col min="4346" max="4346" width="10.42578125" customWidth="1"/>
    <col min="4347" max="4347" width="9.42578125" customWidth="1"/>
    <col min="4349" max="4349" width="16.85546875" customWidth="1"/>
    <col min="4597" max="4597" width="4.140625" customWidth="1"/>
    <col min="4598" max="4598" width="13.140625" customWidth="1"/>
    <col min="4599" max="4599" width="9.7109375" customWidth="1"/>
    <col min="4600" max="4600" width="13.42578125" customWidth="1"/>
    <col min="4601" max="4601" width="12.140625" customWidth="1"/>
    <col min="4602" max="4602" width="10.42578125" customWidth="1"/>
    <col min="4603" max="4603" width="9.42578125" customWidth="1"/>
    <col min="4605" max="4605" width="16.85546875" customWidth="1"/>
    <col min="4853" max="4853" width="4.140625" customWidth="1"/>
    <col min="4854" max="4854" width="13.140625" customWidth="1"/>
    <col min="4855" max="4855" width="9.7109375" customWidth="1"/>
    <col min="4856" max="4856" width="13.42578125" customWidth="1"/>
    <col min="4857" max="4857" width="12.140625" customWidth="1"/>
    <col min="4858" max="4858" width="10.42578125" customWidth="1"/>
    <col min="4859" max="4859" width="9.42578125" customWidth="1"/>
    <col min="4861" max="4861" width="16.85546875" customWidth="1"/>
    <col min="5109" max="5109" width="4.140625" customWidth="1"/>
    <col min="5110" max="5110" width="13.140625" customWidth="1"/>
    <col min="5111" max="5111" width="9.7109375" customWidth="1"/>
    <col min="5112" max="5112" width="13.42578125" customWidth="1"/>
    <col min="5113" max="5113" width="12.140625" customWidth="1"/>
    <col min="5114" max="5114" width="10.42578125" customWidth="1"/>
    <col min="5115" max="5115" width="9.42578125" customWidth="1"/>
    <col min="5117" max="5117" width="16.85546875" customWidth="1"/>
    <col min="5365" max="5365" width="4.140625" customWidth="1"/>
    <col min="5366" max="5366" width="13.140625" customWidth="1"/>
    <col min="5367" max="5367" width="9.7109375" customWidth="1"/>
    <col min="5368" max="5368" width="13.42578125" customWidth="1"/>
    <col min="5369" max="5369" width="12.140625" customWidth="1"/>
    <col min="5370" max="5370" width="10.42578125" customWidth="1"/>
    <col min="5371" max="5371" width="9.42578125" customWidth="1"/>
    <col min="5373" max="5373" width="16.85546875" customWidth="1"/>
    <col min="5621" max="5621" width="4.140625" customWidth="1"/>
    <col min="5622" max="5622" width="13.140625" customWidth="1"/>
    <col min="5623" max="5623" width="9.7109375" customWidth="1"/>
    <col min="5624" max="5624" width="13.42578125" customWidth="1"/>
    <col min="5625" max="5625" width="12.140625" customWidth="1"/>
    <col min="5626" max="5626" width="10.42578125" customWidth="1"/>
    <col min="5627" max="5627" width="9.42578125" customWidth="1"/>
    <col min="5629" max="5629" width="16.85546875" customWidth="1"/>
    <col min="5877" max="5877" width="4.140625" customWidth="1"/>
    <col min="5878" max="5878" width="13.140625" customWidth="1"/>
    <col min="5879" max="5879" width="9.7109375" customWidth="1"/>
    <col min="5880" max="5880" width="13.42578125" customWidth="1"/>
    <col min="5881" max="5881" width="12.140625" customWidth="1"/>
    <col min="5882" max="5882" width="10.42578125" customWidth="1"/>
    <col min="5883" max="5883" width="9.42578125" customWidth="1"/>
    <col min="5885" max="5885" width="16.85546875" customWidth="1"/>
    <col min="6133" max="6133" width="4.140625" customWidth="1"/>
    <col min="6134" max="6134" width="13.140625" customWidth="1"/>
    <col min="6135" max="6135" width="9.7109375" customWidth="1"/>
    <col min="6136" max="6136" width="13.42578125" customWidth="1"/>
    <col min="6137" max="6137" width="12.140625" customWidth="1"/>
    <col min="6138" max="6138" width="10.42578125" customWidth="1"/>
    <col min="6139" max="6139" width="9.42578125" customWidth="1"/>
    <col min="6141" max="6141" width="16.85546875" customWidth="1"/>
    <col min="6389" max="6389" width="4.140625" customWidth="1"/>
    <col min="6390" max="6390" width="13.140625" customWidth="1"/>
    <col min="6391" max="6391" width="9.7109375" customWidth="1"/>
    <col min="6392" max="6392" width="13.42578125" customWidth="1"/>
    <col min="6393" max="6393" width="12.140625" customWidth="1"/>
    <col min="6394" max="6394" width="10.42578125" customWidth="1"/>
    <col min="6395" max="6395" width="9.42578125" customWidth="1"/>
    <col min="6397" max="6397" width="16.85546875" customWidth="1"/>
    <col min="6645" max="6645" width="4.140625" customWidth="1"/>
    <col min="6646" max="6646" width="13.140625" customWidth="1"/>
    <col min="6647" max="6647" width="9.7109375" customWidth="1"/>
    <col min="6648" max="6648" width="13.42578125" customWidth="1"/>
    <col min="6649" max="6649" width="12.140625" customWidth="1"/>
    <col min="6650" max="6650" width="10.42578125" customWidth="1"/>
    <col min="6651" max="6651" width="9.42578125" customWidth="1"/>
    <col min="6653" max="6653" width="16.85546875" customWidth="1"/>
    <col min="6901" max="6901" width="4.140625" customWidth="1"/>
    <col min="6902" max="6902" width="13.140625" customWidth="1"/>
    <col min="6903" max="6903" width="9.7109375" customWidth="1"/>
    <col min="6904" max="6904" width="13.42578125" customWidth="1"/>
    <col min="6905" max="6905" width="12.140625" customWidth="1"/>
    <col min="6906" max="6906" width="10.42578125" customWidth="1"/>
    <col min="6907" max="6907" width="9.42578125" customWidth="1"/>
    <col min="6909" max="6909" width="16.85546875" customWidth="1"/>
    <col min="7157" max="7157" width="4.140625" customWidth="1"/>
    <col min="7158" max="7158" width="13.140625" customWidth="1"/>
    <col min="7159" max="7159" width="9.7109375" customWidth="1"/>
    <col min="7160" max="7160" width="13.42578125" customWidth="1"/>
    <col min="7161" max="7161" width="12.140625" customWidth="1"/>
    <col min="7162" max="7162" width="10.42578125" customWidth="1"/>
    <col min="7163" max="7163" width="9.42578125" customWidth="1"/>
    <col min="7165" max="7165" width="16.85546875" customWidth="1"/>
    <col min="7413" max="7413" width="4.140625" customWidth="1"/>
    <col min="7414" max="7414" width="13.140625" customWidth="1"/>
    <col min="7415" max="7415" width="9.7109375" customWidth="1"/>
    <col min="7416" max="7416" width="13.42578125" customWidth="1"/>
    <col min="7417" max="7417" width="12.140625" customWidth="1"/>
    <col min="7418" max="7418" width="10.42578125" customWidth="1"/>
    <col min="7419" max="7419" width="9.42578125" customWidth="1"/>
    <col min="7421" max="7421" width="16.85546875" customWidth="1"/>
    <col min="7669" max="7669" width="4.140625" customWidth="1"/>
    <col min="7670" max="7670" width="13.140625" customWidth="1"/>
    <col min="7671" max="7671" width="9.7109375" customWidth="1"/>
    <col min="7672" max="7672" width="13.42578125" customWidth="1"/>
    <col min="7673" max="7673" width="12.140625" customWidth="1"/>
    <col min="7674" max="7674" width="10.42578125" customWidth="1"/>
    <col min="7675" max="7675" width="9.42578125" customWidth="1"/>
    <col min="7677" max="7677" width="16.85546875" customWidth="1"/>
    <col min="7925" max="7925" width="4.140625" customWidth="1"/>
    <col min="7926" max="7926" width="13.140625" customWidth="1"/>
    <col min="7927" max="7927" width="9.7109375" customWidth="1"/>
    <col min="7928" max="7928" width="13.42578125" customWidth="1"/>
    <col min="7929" max="7929" width="12.140625" customWidth="1"/>
    <col min="7930" max="7930" width="10.42578125" customWidth="1"/>
    <col min="7931" max="7931" width="9.42578125" customWidth="1"/>
    <col min="7933" max="7933" width="16.85546875" customWidth="1"/>
    <col min="8181" max="8181" width="4.140625" customWidth="1"/>
    <col min="8182" max="8182" width="13.140625" customWidth="1"/>
    <col min="8183" max="8183" width="9.7109375" customWidth="1"/>
    <col min="8184" max="8184" width="13.42578125" customWidth="1"/>
    <col min="8185" max="8185" width="12.140625" customWidth="1"/>
    <col min="8186" max="8186" width="10.42578125" customWidth="1"/>
    <col min="8187" max="8187" width="9.42578125" customWidth="1"/>
    <col min="8189" max="8189" width="16.85546875" customWidth="1"/>
    <col min="8437" max="8437" width="4.140625" customWidth="1"/>
    <col min="8438" max="8438" width="13.140625" customWidth="1"/>
    <col min="8439" max="8439" width="9.7109375" customWidth="1"/>
    <col min="8440" max="8440" width="13.42578125" customWidth="1"/>
    <col min="8441" max="8441" width="12.140625" customWidth="1"/>
    <col min="8442" max="8442" width="10.42578125" customWidth="1"/>
    <col min="8443" max="8443" width="9.42578125" customWidth="1"/>
    <col min="8445" max="8445" width="16.85546875" customWidth="1"/>
    <col min="8693" max="8693" width="4.140625" customWidth="1"/>
    <col min="8694" max="8694" width="13.140625" customWidth="1"/>
    <col min="8695" max="8695" width="9.7109375" customWidth="1"/>
    <col min="8696" max="8696" width="13.42578125" customWidth="1"/>
    <col min="8697" max="8697" width="12.140625" customWidth="1"/>
    <col min="8698" max="8698" width="10.42578125" customWidth="1"/>
    <col min="8699" max="8699" width="9.42578125" customWidth="1"/>
    <col min="8701" max="8701" width="16.85546875" customWidth="1"/>
    <col min="8949" max="8949" width="4.140625" customWidth="1"/>
    <col min="8950" max="8950" width="13.140625" customWidth="1"/>
    <col min="8951" max="8951" width="9.7109375" customWidth="1"/>
    <col min="8952" max="8952" width="13.42578125" customWidth="1"/>
    <col min="8953" max="8953" width="12.140625" customWidth="1"/>
    <col min="8954" max="8954" width="10.42578125" customWidth="1"/>
    <col min="8955" max="8955" width="9.42578125" customWidth="1"/>
    <col min="8957" max="8957" width="16.85546875" customWidth="1"/>
    <col min="9205" max="9205" width="4.140625" customWidth="1"/>
    <col min="9206" max="9206" width="13.140625" customWidth="1"/>
    <col min="9207" max="9207" width="9.7109375" customWidth="1"/>
    <col min="9208" max="9208" width="13.42578125" customWidth="1"/>
    <col min="9209" max="9209" width="12.140625" customWidth="1"/>
    <col min="9210" max="9210" width="10.42578125" customWidth="1"/>
    <col min="9211" max="9211" width="9.42578125" customWidth="1"/>
    <col min="9213" max="9213" width="16.85546875" customWidth="1"/>
    <col min="9461" max="9461" width="4.140625" customWidth="1"/>
    <col min="9462" max="9462" width="13.140625" customWidth="1"/>
    <col min="9463" max="9463" width="9.7109375" customWidth="1"/>
    <col min="9464" max="9464" width="13.42578125" customWidth="1"/>
    <col min="9465" max="9465" width="12.140625" customWidth="1"/>
    <col min="9466" max="9466" width="10.42578125" customWidth="1"/>
    <col min="9467" max="9467" width="9.42578125" customWidth="1"/>
    <col min="9469" max="9469" width="16.85546875" customWidth="1"/>
    <col min="9717" max="9717" width="4.140625" customWidth="1"/>
    <col min="9718" max="9718" width="13.140625" customWidth="1"/>
    <col min="9719" max="9719" width="9.7109375" customWidth="1"/>
    <col min="9720" max="9720" width="13.42578125" customWidth="1"/>
    <col min="9721" max="9721" width="12.140625" customWidth="1"/>
    <col min="9722" max="9722" width="10.42578125" customWidth="1"/>
    <col min="9723" max="9723" width="9.42578125" customWidth="1"/>
    <col min="9725" max="9725" width="16.85546875" customWidth="1"/>
    <col min="9973" max="9973" width="4.140625" customWidth="1"/>
    <col min="9974" max="9974" width="13.140625" customWidth="1"/>
    <col min="9975" max="9975" width="9.7109375" customWidth="1"/>
    <col min="9976" max="9976" width="13.42578125" customWidth="1"/>
    <col min="9977" max="9977" width="12.140625" customWidth="1"/>
    <col min="9978" max="9978" width="10.42578125" customWidth="1"/>
    <col min="9979" max="9979" width="9.42578125" customWidth="1"/>
    <col min="9981" max="9981" width="16.85546875" customWidth="1"/>
    <col min="10229" max="10229" width="4.140625" customWidth="1"/>
    <col min="10230" max="10230" width="13.140625" customWidth="1"/>
    <col min="10231" max="10231" width="9.7109375" customWidth="1"/>
    <col min="10232" max="10232" width="13.42578125" customWidth="1"/>
    <col min="10233" max="10233" width="12.140625" customWidth="1"/>
    <col min="10234" max="10234" width="10.42578125" customWidth="1"/>
    <col min="10235" max="10235" width="9.42578125" customWidth="1"/>
    <col min="10237" max="10237" width="16.85546875" customWidth="1"/>
    <col min="10485" max="10485" width="4.140625" customWidth="1"/>
    <col min="10486" max="10486" width="13.140625" customWidth="1"/>
    <col min="10487" max="10487" width="9.7109375" customWidth="1"/>
    <col min="10488" max="10488" width="13.42578125" customWidth="1"/>
    <col min="10489" max="10489" width="12.140625" customWidth="1"/>
    <col min="10490" max="10490" width="10.42578125" customWidth="1"/>
    <col min="10491" max="10491" width="9.42578125" customWidth="1"/>
    <col min="10493" max="10493" width="16.85546875" customWidth="1"/>
    <col min="10741" max="10741" width="4.140625" customWidth="1"/>
    <col min="10742" max="10742" width="13.140625" customWidth="1"/>
    <col min="10743" max="10743" width="9.7109375" customWidth="1"/>
    <col min="10744" max="10744" width="13.42578125" customWidth="1"/>
    <col min="10745" max="10745" width="12.140625" customWidth="1"/>
    <col min="10746" max="10746" width="10.42578125" customWidth="1"/>
    <col min="10747" max="10747" width="9.42578125" customWidth="1"/>
    <col min="10749" max="10749" width="16.85546875" customWidth="1"/>
    <col min="10997" max="10997" width="4.140625" customWidth="1"/>
    <col min="10998" max="10998" width="13.140625" customWidth="1"/>
    <col min="10999" max="10999" width="9.7109375" customWidth="1"/>
    <col min="11000" max="11000" width="13.42578125" customWidth="1"/>
    <col min="11001" max="11001" width="12.140625" customWidth="1"/>
    <col min="11002" max="11002" width="10.42578125" customWidth="1"/>
    <col min="11003" max="11003" width="9.42578125" customWidth="1"/>
    <col min="11005" max="11005" width="16.85546875" customWidth="1"/>
    <col min="11253" max="11253" width="4.140625" customWidth="1"/>
    <col min="11254" max="11254" width="13.140625" customWidth="1"/>
    <col min="11255" max="11255" width="9.7109375" customWidth="1"/>
    <col min="11256" max="11256" width="13.42578125" customWidth="1"/>
    <col min="11257" max="11257" width="12.140625" customWidth="1"/>
    <col min="11258" max="11258" width="10.42578125" customWidth="1"/>
    <col min="11259" max="11259" width="9.42578125" customWidth="1"/>
    <col min="11261" max="11261" width="16.85546875" customWidth="1"/>
    <col min="11509" max="11509" width="4.140625" customWidth="1"/>
    <col min="11510" max="11510" width="13.140625" customWidth="1"/>
    <col min="11511" max="11511" width="9.7109375" customWidth="1"/>
    <col min="11512" max="11512" width="13.42578125" customWidth="1"/>
    <col min="11513" max="11513" width="12.140625" customWidth="1"/>
    <col min="11514" max="11514" width="10.42578125" customWidth="1"/>
    <col min="11515" max="11515" width="9.42578125" customWidth="1"/>
    <col min="11517" max="11517" width="16.85546875" customWidth="1"/>
    <col min="11765" max="11765" width="4.140625" customWidth="1"/>
    <col min="11766" max="11766" width="13.140625" customWidth="1"/>
    <col min="11767" max="11767" width="9.7109375" customWidth="1"/>
    <col min="11768" max="11768" width="13.42578125" customWidth="1"/>
    <col min="11769" max="11769" width="12.140625" customWidth="1"/>
    <col min="11770" max="11770" width="10.42578125" customWidth="1"/>
    <col min="11771" max="11771" width="9.42578125" customWidth="1"/>
    <col min="11773" max="11773" width="16.85546875" customWidth="1"/>
    <col min="12021" max="12021" width="4.140625" customWidth="1"/>
    <col min="12022" max="12022" width="13.140625" customWidth="1"/>
    <col min="12023" max="12023" width="9.7109375" customWidth="1"/>
    <col min="12024" max="12024" width="13.42578125" customWidth="1"/>
    <col min="12025" max="12025" width="12.140625" customWidth="1"/>
    <col min="12026" max="12026" width="10.42578125" customWidth="1"/>
    <col min="12027" max="12027" width="9.42578125" customWidth="1"/>
    <col min="12029" max="12029" width="16.85546875" customWidth="1"/>
    <col min="12277" max="12277" width="4.140625" customWidth="1"/>
    <col min="12278" max="12278" width="13.140625" customWidth="1"/>
    <col min="12279" max="12279" width="9.7109375" customWidth="1"/>
    <col min="12280" max="12280" width="13.42578125" customWidth="1"/>
    <col min="12281" max="12281" width="12.140625" customWidth="1"/>
    <col min="12282" max="12282" width="10.42578125" customWidth="1"/>
    <col min="12283" max="12283" width="9.42578125" customWidth="1"/>
    <col min="12285" max="12285" width="16.85546875" customWidth="1"/>
    <col min="12533" max="12533" width="4.140625" customWidth="1"/>
    <col min="12534" max="12534" width="13.140625" customWidth="1"/>
    <col min="12535" max="12535" width="9.7109375" customWidth="1"/>
    <col min="12536" max="12536" width="13.42578125" customWidth="1"/>
    <col min="12537" max="12537" width="12.140625" customWidth="1"/>
    <col min="12538" max="12538" width="10.42578125" customWidth="1"/>
    <col min="12539" max="12539" width="9.42578125" customWidth="1"/>
    <col min="12541" max="12541" width="16.85546875" customWidth="1"/>
    <col min="12789" max="12789" width="4.140625" customWidth="1"/>
    <col min="12790" max="12790" width="13.140625" customWidth="1"/>
    <col min="12791" max="12791" width="9.7109375" customWidth="1"/>
    <col min="12792" max="12792" width="13.42578125" customWidth="1"/>
    <col min="12793" max="12793" width="12.140625" customWidth="1"/>
    <col min="12794" max="12794" width="10.42578125" customWidth="1"/>
    <col min="12795" max="12795" width="9.42578125" customWidth="1"/>
    <col min="12797" max="12797" width="16.85546875" customWidth="1"/>
    <col min="13045" max="13045" width="4.140625" customWidth="1"/>
    <col min="13046" max="13046" width="13.140625" customWidth="1"/>
    <col min="13047" max="13047" width="9.7109375" customWidth="1"/>
    <col min="13048" max="13048" width="13.42578125" customWidth="1"/>
    <col min="13049" max="13049" width="12.140625" customWidth="1"/>
    <col min="13050" max="13050" width="10.42578125" customWidth="1"/>
    <col min="13051" max="13051" width="9.42578125" customWidth="1"/>
    <col min="13053" max="13053" width="16.85546875" customWidth="1"/>
    <col min="13301" max="13301" width="4.140625" customWidth="1"/>
    <col min="13302" max="13302" width="13.140625" customWidth="1"/>
    <col min="13303" max="13303" width="9.7109375" customWidth="1"/>
    <col min="13304" max="13304" width="13.42578125" customWidth="1"/>
    <col min="13305" max="13305" width="12.140625" customWidth="1"/>
    <col min="13306" max="13306" width="10.42578125" customWidth="1"/>
    <col min="13307" max="13307" width="9.42578125" customWidth="1"/>
    <col min="13309" max="13309" width="16.85546875" customWidth="1"/>
    <col min="13557" max="13557" width="4.140625" customWidth="1"/>
    <col min="13558" max="13558" width="13.140625" customWidth="1"/>
    <col min="13559" max="13559" width="9.7109375" customWidth="1"/>
    <col min="13560" max="13560" width="13.42578125" customWidth="1"/>
    <col min="13561" max="13561" width="12.140625" customWidth="1"/>
    <col min="13562" max="13562" width="10.42578125" customWidth="1"/>
    <col min="13563" max="13563" width="9.42578125" customWidth="1"/>
    <col min="13565" max="13565" width="16.85546875" customWidth="1"/>
    <col min="13813" max="13813" width="4.140625" customWidth="1"/>
    <col min="13814" max="13814" width="13.140625" customWidth="1"/>
    <col min="13815" max="13815" width="9.7109375" customWidth="1"/>
    <col min="13816" max="13816" width="13.42578125" customWidth="1"/>
    <col min="13817" max="13817" width="12.140625" customWidth="1"/>
    <col min="13818" max="13818" width="10.42578125" customWidth="1"/>
    <col min="13819" max="13819" width="9.42578125" customWidth="1"/>
    <col min="13821" max="13821" width="16.85546875" customWidth="1"/>
    <col min="14069" max="14069" width="4.140625" customWidth="1"/>
    <col min="14070" max="14070" width="13.140625" customWidth="1"/>
    <col min="14071" max="14071" width="9.7109375" customWidth="1"/>
    <col min="14072" max="14072" width="13.42578125" customWidth="1"/>
    <col min="14073" max="14073" width="12.140625" customWidth="1"/>
    <col min="14074" max="14074" width="10.42578125" customWidth="1"/>
    <col min="14075" max="14075" width="9.42578125" customWidth="1"/>
    <col min="14077" max="14077" width="16.85546875" customWidth="1"/>
    <col min="14325" max="14325" width="4.140625" customWidth="1"/>
    <col min="14326" max="14326" width="13.140625" customWidth="1"/>
    <col min="14327" max="14327" width="9.7109375" customWidth="1"/>
    <col min="14328" max="14328" width="13.42578125" customWidth="1"/>
    <col min="14329" max="14329" width="12.140625" customWidth="1"/>
    <col min="14330" max="14330" width="10.42578125" customWidth="1"/>
    <col min="14331" max="14331" width="9.42578125" customWidth="1"/>
    <col min="14333" max="14333" width="16.85546875" customWidth="1"/>
    <col min="14581" max="14581" width="4.140625" customWidth="1"/>
    <col min="14582" max="14582" width="13.140625" customWidth="1"/>
    <col min="14583" max="14583" width="9.7109375" customWidth="1"/>
    <col min="14584" max="14584" width="13.42578125" customWidth="1"/>
    <col min="14585" max="14585" width="12.140625" customWidth="1"/>
    <col min="14586" max="14586" width="10.42578125" customWidth="1"/>
    <col min="14587" max="14587" width="9.42578125" customWidth="1"/>
    <col min="14589" max="14589" width="16.85546875" customWidth="1"/>
    <col min="14837" max="14837" width="4.140625" customWidth="1"/>
    <col min="14838" max="14838" width="13.140625" customWidth="1"/>
    <col min="14839" max="14839" width="9.7109375" customWidth="1"/>
    <col min="14840" max="14840" width="13.42578125" customWidth="1"/>
    <col min="14841" max="14841" width="12.140625" customWidth="1"/>
    <col min="14842" max="14842" width="10.42578125" customWidth="1"/>
    <col min="14843" max="14843" width="9.42578125" customWidth="1"/>
    <col min="14845" max="14845" width="16.85546875" customWidth="1"/>
    <col min="15093" max="15093" width="4.140625" customWidth="1"/>
    <col min="15094" max="15094" width="13.140625" customWidth="1"/>
    <col min="15095" max="15095" width="9.7109375" customWidth="1"/>
    <col min="15096" max="15096" width="13.42578125" customWidth="1"/>
    <col min="15097" max="15097" width="12.140625" customWidth="1"/>
    <col min="15098" max="15098" width="10.42578125" customWidth="1"/>
    <col min="15099" max="15099" width="9.42578125" customWidth="1"/>
    <col min="15101" max="15101" width="16.85546875" customWidth="1"/>
    <col min="15349" max="15349" width="4.140625" customWidth="1"/>
    <col min="15350" max="15350" width="13.140625" customWidth="1"/>
    <col min="15351" max="15351" width="9.7109375" customWidth="1"/>
    <col min="15352" max="15352" width="13.42578125" customWidth="1"/>
    <col min="15353" max="15353" width="12.140625" customWidth="1"/>
    <col min="15354" max="15354" width="10.42578125" customWidth="1"/>
    <col min="15355" max="15355" width="9.42578125" customWidth="1"/>
    <col min="15357" max="15357" width="16.85546875" customWidth="1"/>
    <col min="15605" max="15605" width="4.140625" customWidth="1"/>
    <col min="15606" max="15606" width="13.140625" customWidth="1"/>
    <col min="15607" max="15607" width="9.7109375" customWidth="1"/>
    <col min="15608" max="15608" width="13.42578125" customWidth="1"/>
    <col min="15609" max="15609" width="12.140625" customWidth="1"/>
    <col min="15610" max="15610" width="10.42578125" customWidth="1"/>
    <col min="15611" max="15611" width="9.42578125" customWidth="1"/>
    <col min="15613" max="15613" width="16.85546875" customWidth="1"/>
    <col min="15861" max="15861" width="4.140625" customWidth="1"/>
    <col min="15862" max="15862" width="13.140625" customWidth="1"/>
    <col min="15863" max="15863" width="9.7109375" customWidth="1"/>
    <col min="15864" max="15864" width="13.42578125" customWidth="1"/>
    <col min="15865" max="15865" width="12.140625" customWidth="1"/>
    <col min="15866" max="15866" width="10.42578125" customWidth="1"/>
    <col min="15867" max="15867" width="9.42578125" customWidth="1"/>
    <col min="15869" max="15869" width="16.85546875" customWidth="1"/>
    <col min="16117" max="16117" width="4.140625" customWidth="1"/>
    <col min="16118" max="16118" width="13.140625" customWidth="1"/>
    <col min="16119" max="16119" width="9.7109375" customWidth="1"/>
    <col min="16120" max="16120" width="13.42578125" customWidth="1"/>
    <col min="16121" max="16121" width="12.140625" customWidth="1"/>
    <col min="16122" max="16122" width="10.42578125" customWidth="1"/>
    <col min="16123" max="16123" width="9.42578125" customWidth="1"/>
    <col min="16125" max="16125" width="16.85546875" customWidth="1"/>
  </cols>
  <sheetData>
    <row r="1" spans="1:10" x14ac:dyDescent="0.25">
      <c r="A1" s="45"/>
      <c r="B1" s="46"/>
      <c r="C1" t="s">
        <v>44</v>
      </c>
      <c r="D1" t="s">
        <v>29</v>
      </c>
    </row>
    <row r="2" spans="1:10" x14ac:dyDescent="0.25">
      <c r="A2" s="52">
        <v>2015</v>
      </c>
      <c r="B2" s="46" t="s">
        <v>40</v>
      </c>
      <c r="C2">
        <v>0</v>
      </c>
      <c r="D2">
        <v>0</v>
      </c>
      <c r="F2" s="48"/>
      <c r="G2" s="48"/>
      <c r="I2" s="43"/>
      <c r="J2" s="43"/>
    </row>
    <row r="3" spans="1:10" x14ac:dyDescent="0.25">
      <c r="A3" s="52"/>
      <c r="B3" s="46" t="s">
        <v>41</v>
      </c>
      <c r="C3" s="43">
        <v>2024.282179</v>
      </c>
      <c r="D3" s="43">
        <v>423.87764587880719</v>
      </c>
      <c r="E3" s="43"/>
      <c r="F3" s="48"/>
      <c r="G3" s="48"/>
      <c r="I3" s="43"/>
      <c r="J3" s="43"/>
    </row>
    <row r="4" spans="1:10" x14ac:dyDescent="0.25">
      <c r="A4" s="52">
        <v>2016</v>
      </c>
      <c r="B4" s="46" t="s">
        <v>42</v>
      </c>
      <c r="C4" s="43">
        <v>3598.1844390000001</v>
      </c>
      <c r="D4" s="43">
        <v>3756.7554575996401</v>
      </c>
      <c r="E4" s="43"/>
      <c r="F4" s="48"/>
      <c r="G4" s="48"/>
      <c r="I4" s="43"/>
      <c r="J4" s="43"/>
    </row>
    <row r="5" spans="1:10" x14ac:dyDescent="0.25">
      <c r="A5" s="52"/>
      <c r="B5" s="46" t="s">
        <v>43</v>
      </c>
      <c r="C5" s="43">
        <v>4672.7798549999998</v>
      </c>
      <c r="D5" s="43">
        <v>6895.2695266585451</v>
      </c>
      <c r="E5" s="43"/>
      <c r="F5" s="48"/>
      <c r="G5" s="48"/>
      <c r="I5" s="43"/>
      <c r="J5" s="43"/>
    </row>
    <row r="6" spans="1:10" x14ac:dyDescent="0.25">
      <c r="A6" s="52"/>
      <c r="B6" s="46" t="s">
        <v>32</v>
      </c>
      <c r="C6" s="43">
        <v>5670.7763180000002</v>
      </c>
      <c r="D6" s="43">
        <v>6218.1086433608198</v>
      </c>
      <c r="E6" s="43"/>
      <c r="F6" s="48"/>
      <c r="G6" s="48"/>
      <c r="I6" s="43"/>
      <c r="J6" s="43"/>
    </row>
    <row r="7" spans="1:10" x14ac:dyDescent="0.25">
      <c r="A7" s="52"/>
      <c r="B7" s="46" t="s">
        <v>33</v>
      </c>
      <c r="C7" s="43">
        <v>6154.1670199999999</v>
      </c>
      <c r="D7" s="43">
        <v>7024.8428025094254</v>
      </c>
      <c r="E7" s="43"/>
      <c r="F7" s="48"/>
      <c r="G7" s="48"/>
      <c r="I7" s="43"/>
      <c r="J7" s="43"/>
    </row>
    <row r="8" spans="1:10" x14ac:dyDescent="0.25">
      <c r="A8" s="52"/>
      <c r="B8" s="46" t="s">
        <v>34</v>
      </c>
      <c r="C8" s="43">
        <v>6737.4397639999997</v>
      </c>
      <c r="D8" s="43">
        <v>5268.0535855993548</v>
      </c>
      <c r="E8" s="43"/>
      <c r="F8" s="48"/>
      <c r="G8" s="48"/>
      <c r="I8" s="43"/>
      <c r="J8" s="43"/>
    </row>
    <row r="9" spans="1:10" x14ac:dyDescent="0.25">
      <c r="A9" s="52"/>
      <c r="B9" s="46" t="s">
        <v>35</v>
      </c>
      <c r="C9" s="43">
        <v>8019.9749969999993</v>
      </c>
      <c r="D9" s="43">
        <v>6308.7693409605217</v>
      </c>
      <c r="E9" s="43"/>
      <c r="F9" s="48"/>
      <c r="G9" s="48"/>
      <c r="I9" s="43"/>
      <c r="J9" s="43"/>
    </row>
    <row r="10" spans="1:10" x14ac:dyDescent="0.25">
      <c r="A10" s="52"/>
      <c r="B10" s="46" t="s">
        <v>36</v>
      </c>
      <c r="C10" s="43">
        <v>9511.2309399999995</v>
      </c>
      <c r="D10" s="43">
        <v>7412.5517947577227</v>
      </c>
      <c r="E10" s="43"/>
      <c r="F10" s="48"/>
      <c r="G10" s="48"/>
      <c r="I10" s="43"/>
      <c r="J10" s="43"/>
    </row>
    <row r="11" spans="1:10" x14ac:dyDescent="0.25">
      <c r="A11" s="52"/>
      <c r="B11" s="46" t="s">
        <v>37</v>
      </c>
      <c r="C11" s="43">
        <v>11016.896733</v>
      </c>
      <c r="D11" s="43">
        <v>10184.757554986138</v>
      </c>
      <c r="E11" s="43"/>
      <c r="F11" s="48"/>
      <c r="G11" s="48"/>
      <c r="I11" s="43"/>
      <c r="J11" s="43"/>
    </row>
    <row r="12" spans="1:10" x14ac:dyDescent="0.25">
      <c r="A12" s="52"/>
      <c r="B12" s="46" t="s">
        <v>38</v>
      </c>
      <c r="C12" s="43">
        <v>12104.5825919241</v>
      </c>
      <c r="D12" s="43">
        <v>11607.876928924139</v>
      </c>
      <c r="E12" s="43"/>
      <c r="F12" s="48"/>
      <c r="G12" s="48"/>
      <c r="I12" s="43"/>
      <c r="J12" s="43"/>
    </row>
    <row r="13" spans="1:10" x14ac:dyDescent="0.25">
      <c r="A13" s="52"/>
      <c r="B13" s="46" t="s">
        <v>39</v>
      </c>
      <c r="C13" s="43">
        <v>13112.0626219241</v>
      </c>
      <c r="D13" s="43">
        <v>5395.3513203390639</v>
      </c>
      <c r="E13" s="43"/>
      <c r="F13" s="48"/>
      <c r="G13" s="48"/>
      <c r="I13" s="43"/>
      <c r="J13" s="43"/>
    </row>
    <row r="14" spans="1:10" x14ac:dyDescent="0.25">
      <c r="A14" s="52"/>
      <c r="B14" s="46" t="s">
        <v>40</v>
      </c>
      <c r="C14" s="43">
        <v>13990.032975924099</v>
      </c>
      <c r="D14" s="43">
        <v>9723.6641773744122</v>
      </c>
      <c r="E14" s="43"/>
      <c r="F14" s="48"/>
      <c r="G14" s="48"/>
      <c r="I14" s="43"/>
      <c r="J14" s="43"/>
    </row>
    <row r="15" spans="1:10" x14ac:dyDescent="0.25">
      <c r="A15" s="52"/>
      <c r="B15" s="46" t="s">
        <v>41</v>
      </c>
      <c r="C15" s="43">
        <v>11975.5171259241</v>
      </c>
      <c r="D15" s="43">
        <v>5838.1550030900962</v>
      </c>
      <c r="E15" s="43"/>
      <c r="F15" s="48"/>
      <c r="G15" s="48"/>
      <c r="I15" s="43"/>
      <c r="J15" s="43"/>
    </row>
    <row r="16" spans="1:10" x14ac:dyDescent="0.25">
      <c r="A16" s="53">
        <v>2017</v>
      </c>
      <c r="B16" s="46" t="s">
        <v>42</v>
      </c>
      <c r="C16" s="43">
        <v>13920.5171259241</v>
      </c>
      <c r="D16" s="43">
        <v>1514.2444125553684</v>
      </c>
      <c r="E16" s="43"/>
      <c r="F16" s="48"/>
      <c r="G16" s="48"/>
      <c r="H16" s="43"/>
      <c r="I16" s="43"/>
      <c r="J16" s="43"/>
    </row>
    <row r="17" spans="1:10" x14ac:dyDescent="0.25">
      <c r="A17" s="53"/>
      <c r="B17" s="46" t="s">
        <v>43</v>
      </c>
      <c r="C17" s="43">
        <v>15785.5171259241</v>
      </c>
      <c r="D17" s="43">
        <v>2995.7663973832073</v>
      </c>
      <c r="E17" s="43"/>
      <c r="F17" s="48"/>
      <c r="G17" s="48"/>
      <c r="H17" s="43"/>
      <c r="I17" s="43"/>
      <c r="J17" s="43"/>
    </row>
    <row r="18" spans="1:10" x14ac:dyDescent="0.25">
      <c r="A18" s="53"/>
      <c r="B18" s="46" t="s">
        <v>32</v>
      </c>
      <c r="C18" s="43">
        <v>16771.5171259241</v>
      </c>
      <c r="D18" s="43">
        <v>2059.4408947302941</v>
      </c>
      <c r="E18" s="43"/>
      <c r="F18" s="48"/>
      <c r="G18" s="48"/>
      <c r="H18" s="43"/>
      <c r="I18" s="43"/>
      <c r="J18" s="43"/>
    </row>
    <row r="19" spans="1:10" x14ac:dyDescent="0.25">
      <c r="A19" s="53"/>
      <c r="B19" s="46" t="s">
        <v>33</v>
      </c>
      <c r="C19" s="43">
        <v>17647.5171259241</v>
      </c>
      <c r="D19" s="43">
        <v>8461.5468545006242</v>
      </c>
      <c r="E19" s="43"/>
      <c r="F19" s="48"/>
      <c r="G19" s="48"/>
      <c r="H19" s="43"/>
      <c r="I19" s="43"/>
      <c r="J19" s="43"/>
    </row>
    <row r="20" spans="1:10" x14ac:dyDescent="0.25">
      <c r="A20" s="53"/>
      <c r="B20" s="47" t="s">
        <v>34</v>
      </c>
      <c r="C20" s="43">
        <v>18633.5171259241</v>
      </c>
      <c r="D20" s="43">
        <v>12635.046994242344</v>
      </c>
      <c r="E20" s="43"/>
      <c r="F20" s="48"/>
      <c r="G20" s="48"/>
      <c r="H20" s="43"/>
      <c r="I20" s="43"/>
      <c r="J20" s="43"/>
    </row>
    <row r="21" spans="1:10" x14ac:dyDescent="0.25">
      <c r="A21" s="53"/>
      <c r="B21" s="47" t="s">
        <v>35</v>
      </c>
      <c r="C21" s="43">
        <v>19653.5171259241</v>
      </c>
      <c r="D21" s="43">
        <v>16158.720224440762</v>
      </c>
      <c r="F21" s="48"/>
      <c r="G21" s="48"/>
      <c r="I21" s="43"/>
      <c r="J21" s="43"/>
    </row>
    <row r="23" spans="1:10" s="44" customFormat="1" x14ac:dyDescent="0.25">
      <c r="A23"/>
      <c r="B23"/>
      <c r="C23"/>
      <c r="D23"/>
      <c r="E23"/>
      <c r="F23"/>
    </row>
  </sheetData>
  <mergeCells count="3">
    <mergeCell ref="A4:A15"/>
    <mergeCell ref="A2:A3"/>
    <mergeCell ref="A16:A21"/>
  </mergeCells>
  <pageMargins left="0.7" right="0.7" top="0.75" bottom="0.75" header="0.3" footer="0.3"/>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3" sqref="C3:C5"/>
    </sheetView>
  </sheetViews>
  <sheetFormatPr baseColWidth="10" defaultRowHeight="15" x14ac:dyDescent="0.25"/>
  <cols>
    <col min="1" max="1" width="29.7109375" style="69" customWidth="1"/>
    <col min="2" max="4" width="58.42578125" style="69" customWidth="1"/>
    <col min="5" max="16384" width="11.42578125" style="69"/>
  </cols>
  <sheetData>
    <row r="1" spans="1:4" ht="16.5" thickBot="1" x14ac:dyDescent="0.3">
      <c r="A1" s="68" t="s">
        <v>45</v>
      </c>
      <c r="B1" s="68"/>
      <c r="C1" s="68"/>
      <c r="D1" s="68"/>
    </row>
    <row r="2" spans="1:4" ht="37.5" customHeight="1" thickBot="1" x14ac:dyDescent="0.3">
      <c r="A2" s="54" t="s">
        <v>46</v>
      </c>
      <c r="B2" s="55" t="s">
        <v>1</v>
      </c>
      <c r="C2" s="55" t="s">
        <v>47</v>
      </c>
      <c r="D2" s="55" t="s">
        <v>48</v>
      </c>
    </row>
    <row r="3" spans="1:4" x14ac:dyDescent="0.25">
      <c r="A3" s="62" t="s">
        <v>49</v>
      </c>
      <c r="B3" s="56"/>
      <c r="C3" s="62" t="s">
        <v>51</v>
      </c>
      <c r="D3" s="62" t="s">
        <v>52</v>
      </c>
    </row>
    <row r="4" spans="1:4" ht="30" x14ac:dyDescent="0.25">
      <c r="A4" s="61"/>
      <c r="B4" s="56" t="s">
        <v>50</v>
      </c>
      <c r="C4" s="61"/>
      <c r="D4" s="61"/>
    </row>
    <row r="5" spans="1:4" ht="15.75" thickBot="1" x14ac:dyDescent="0.3">
      <c r="A5" s="63"/>
      <c r="B5" s="57"/>
      <c r="C5" s="63"/>
      <c r="D5" s="63"/>
    </row>
    <row r="6" spans="1:4" x14ac:dyDescent="0.25">
      <c r="A6" s="65" t="s">
        <v>53</v>
      </c>
      <c r="B6" s="58" t="s">
        <v>54</v>
      </c>
      <c r="C6" s="58" t="s">
        <v>56</v>
      </c>
      <c r="D6" s="65" t="s">
        <v>59</v>
      </c>
    </row>
    <row r="7" spans="1:4" ht="105" x14ac:dyDescent="0.25">
      <c r="A7" s="64"/>
      <c r="B7" s="58" t="s">
        <v>55</v>
      </c>
      <c r="C7" s="58" t="s">
        <v>57</v>
      </c>
      <c r="D7" s="64"/>
    </row>
    <row r="8" spans="1:4" ht="15.75" thickBot="1" x14ac:dyDescent="0.3">
      <c r="A8" s="66"/>
      <c r="B8" s="59"/>
      <c r="C8" s="60" t="s">
        <v>58</v>
      </c>
      <c r="D8" s="66"/>
    </row>
    <row r="9" spans="1:4" ht="45" x14ac:dyDescent="0.25">
      <c r="A9" s="67" t="s">
        <v>60</v>
      </c>
      <c r="B9" s="58" t="s">
        <v>61</v>
      </c>
      <c r="C9" s="67" t="s">
        <v>63</v>
      </c>
      <c r="D9" s="67" t="s">
        <v>64</v>
      </c>
    </row>
    <row r="10" spans="1:4" ht="45" x14ac:dyDescent="0.25">
      <c r="A10" s="64"/>
      <c r="B10" s="58" t="s">
        <v>62</v>
      </c>
      <c r="C10" s="64"/>
      <c r="D10" s="64"/>
    </row>
    <row r="11" spans="1:4" ht="15.75" thickBot="1" x14ac:dyDescent="0.3">
      <c r="A11" s="66"/>
      <c r="B11" s="60"/>
      <c r="C11" s="66"/>
      <c r="D11" s="66"/>
    </row>
    <row r="12" spans="1:4" ht="30" x14ac:dyDescent="0.25">
      <c r="A12" s="67" t="s">
        <v>65</v>
      </c>
      <c r="B12" s="58" t="s">
        <v>66</v>
      </c>
      <c r="C12" s="67" t="s">
        <v>68</v>
      </c>
      <c r="D12" s="67" t="s">
        <v>69</v>
      </c>
    </row>
    <row r="13" spans="1:4" ht="105.75" thickBot="1" x14ac:dyDescent="0.3">
      <c r="A13" s="66"/>
      <c r="B13" s="60" t="s">
        <v>67</v>
      </c>
      <c r="C13" s="66"/>
      <c r="D13" s="66"/>
    </row>
    <row r="14" spans="1:4" ht="15.75" x14ac:dyDescent="0.25">
      <c r="A14" s="70" t="s">
        <v>70</v>
      </c>
    </row>
  </sheetData>
  <mergeCells count="12">
    <mergeCell ref="A12:A13"/>
    <mergeCell ref="C12:C13"/>
    <mergeCell ref="D12:D13"/>
    <mergeCell ref="A1:D1"/>
    <mergeCell ref="A3:A5"/>
    <mergeCell ref="C3:C5"/>
    <mergeCell ref="D3:D5"/>
    <mergeCell ref="A6:A8"/>
    <mergeCell ref="D6:D8"/>
    <mergeCell ref="A9:A11"/>
    <mergeCell ref="C9:C11"/>
    <mergeCell ref="D9: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5</vt:i4>
      </vt:variant>
    </vt:vector>
  </HeadingPairs>
  <TitlesOfParts>
    <vt:vector size="13" baseType="lpstr">
      <vt:lpstr>Data G.1</vt:lpstr>
      <vt:lpstr>Cuadro 1</vt:lpstr>
      <vt:lpstr>Data G.2</vt:lpstr>
      <vt:lpstr>Cuadro 2</vt:lpstr>
      <vt:lpstr>Data G.3</vt:lpstr>
      <vt:lpstr>Data G.4</vt:lpstr>
      <vt:lpstr>Data G.5</vt:lpstr>
      <vt:lpstr>Anexo</vt:lpstr>
      <vt:lpstr>G.1</vt:lpstr>
      <vt:lpstr>G.2</vt:lpstr>
      <vt:lpstr>G.3</vt:lpstr>
      <vt:lpstr>G.4</vt:lpstr>
      <vt:lpstr>G.5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mbarrera</cp:lastModifiedBy>
  <dcterms:created xsi:type="dcterms:W3CDTF">2016-08-31T15:25:14Z</dcterms:created>
  <dcterms:modified xsi:type="dcterms:W3CDTF">2017-09-13T15:11:12Z</dcterms:modified>
</cp:coreProperties>
</file>